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ENI\UBB\LPMPP\2025 - Evaluasi Kurikulum OBE\"/>
    </mc:Choice>
  </mc:AlternateContent>
  <xr:revisionPtr revIDLastSave="0" documentId="13_ncr:1_{14CD1859-8557-41D9-B4F6-21A660C293B3}" xr6:coauthVersionLast="47" xr6:coauthVersionMax="47" xr10:uidLastSave="{00000000-0000-0000-0000-000000000000}"/>
  <bookViews>
    <workbookView xWindow="-120" yWindow="-120" windowWidth="20730" windowHeight="11160" xr2:uid="{D18AB1BA-A337-45B9-9E5D-7F32663DB46A}"/>
  </bookViews>
  <sheets>
    <sheet name="Cover" sheetId="7" r:id="rId1"/>
    <sheet name="Lembar Pengesahan" sheetId="6" r:id="rId2"/>
    <sheet name="Data Dosen Prodi" sheetId="1" r:id="rId3"/>
    <sheet name="Data Kelengkapan Mata Kuliah" sheetId="2" r:id="rId4"/>
    <sheet name="Pelaksanaan Kuliah Awal - UTS " sheetId="3" r:id="rId5"/>
    <sheet name="Pelaksanaan Kuliah UTS - UAS" sheetId="8" r:id="rId6"/>
    <sheet name="Rekapitulasi" sheetId="5" r:id="rId7"/>
  </sheets>
  <definedNames>
    <definedName name="_xlnm.Print_Area" localSheetId="0">Cover!$A$1:$K$55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5" l="1"/>
  <c r="M15" i="8"/>
  <c r="N15" i="8"/>
  <c r="O15" i="8"/>
  <c r="P15" i="8"/>
  <c r="O15" i="3"/>
  <c r="P9" i="5"/>
  <c r="L15" i="8"/>
  <c r="N15" i="3"/>
  <c r="L9" i="5"/>
  <c r="J9" i="5"/>
  <c r="H9" i="5"/>
  <c r="N18" i="2"/>
  <c r="O18" i="2"/>
  <c r="M18" i="2"/>
  <c r="Q9" i="5"/>
  <c r="M9" i="5"/>
  <c r="K9" i="5"/>
  <c r="I9" i="5"/>
  <c r="D4" i="5"/>
  <c r="F15" i="8"/>
  <c r="E15" i="8"/>
  <c r="H15" i="3"/>
  <c r="G15" i="3"/>
  <c r="G15" i="8"/>
  <c r="I15" i="3"/>
  <c r="F9" i="5" s="1"/>
  <c r="G9" i="5" s="1"/>
  <c r="D6" i="3"/>
  <c r="D6" i="8" s="1"/>
  <c r="D5" i="3"/>
  <c r="D5" i="8" s="1"/>
  <c r="D4" i="3"/>
  <c r="D4" i="8" s="1"/>
  <c r="D6" i="2"/>
  <c r="D5" i="2"/>
  <c r="D4" i="2"/>
  <c r="D6" i="1"/>
  <c r="D5" i="1"/>
  <c r="D4" i="1"/>
  <c r="L18" i="2"/>
  <c r="K18" i="2"/>
  <c r="J18" i="2"/>
  <c r="S20" i="1"/>
  <c r="R20" i="1"/>
  <c r="Q20" i="1"/>
  <c r="P20" i="1"/>
  <c r="O20" i="1"/>
  <c r="N20" i="1"/>
  <c r="T9" i="5" l="1"/>
  <c r="S9" i="5"/>
  <c r="N9" i="5"/>
  <c r="O9" i="5" s="1"/>
</calcChain>
</file>

<file path=xl/sharedStrings.xml><?xml version="1.0" encoding="utf-8"?>
<sst xmlns="http://schemas.openxmlformats.org/spreadsheetml/2006/main" count="256" uniqueCount="137">
  <si>
    <t>Tahun Akademik</t>
  </si>
  <si>
    <t>Program Studi</t>
  </si>
  <si>
    <t>Semester</t>
  </si>
  <si>
    <t>:</t>
  </si>
  <si>
    <t>No</t>
  </si>
  <si>
    <t>Nama Dosen</t>
  </si>
  <si>
    <t>NIDN</t>
  </si>
  <si>
    <t>NUPTK</t>
  </si>
  <si>
    <t>NIP/NIPPPK/NP</t>
  </si>
  <si>
    <t>Kualifikasi Akademik</t>
  </si>
  <si>
    <t>S2</t>
  </si>
  <si>
    <t>S3</t>
  </si>
  <si>
    <t>Sertifikasi</t>
  </si>
  <si>
    <t>Serdos</t>
  </si>
  <si>
    <t>Serkom</t>
  </si>
  <si>
    <t>Pelatihan</t>
  </si>
  <si>
    <t>AA</t>
  </si>
  <si>
    <t>PEKERTI</t>
  </si>
  <si>
    <t>Bidang Keahlian</t>
  </si>
  <si>
    <t>DATA DOSEN PROGRAM STUDI</t>
  </si>
  <si>
    <t>Nama Mata Kuliah</t>
  </si>
  <si>
    <t>RPS</t>
  </si>
  <si>
    <t>OBE</t>
  </si>
  <si>
    <t>Non-OBE</t>
  </si>
  <si>
    <t>Tidak Ada</t>
  </si>
  <si>
    <t>Belum Ada</t>
  </si>
  <si>
    <t>Kontrak Perkuliahan</t>
  </si>
  <si>
    <t>Dosen Pengampu</t>
  </si>
  <si>
    <t>MONITORING KELENGKAPAN PROSES PEMBELAJARAN PROGRAM STUDI</t>
  </si>
  <si>
    <t>MONITORING PELAKSANAAN PROSES PEMBELAJARAN PROGRAM STUDI</t>
  </si>
  <si>
    <t>Ya</t>
  </si>
  <si>
    <t>Tidak</t>
  </si>
  <si>
    <t>Instrumen Penilaian</t>
  </si>
  <si>
    <t>Total</t>
  </si>
  <si>
    <t>…</t>
  </si>
  <si>
    <t>Kehadiran Dosen</t>
  </si>
  <si>
    <t>Keterangan :</t>
  </si>
  <si>
    <t>Memiliki, CPL, CPMK, sub-CPMK dan Bahan Kajian</t>
  </si>
  <si>
    <t>Metode pembelajaran memiliki metode partisipatif dan kolaboratif (Case Method dan/atau Team Based Project)</t>
  </si>
  <si>
    <t>Memiliki Rubrik penilaian untuk metode CM - TBP</t>
  </si>
  <si>
    <t>Instrumen Penilaian dapat dikategorikan OBE jika,</t>
  </si>
  <si>
    <t>Jumlah persentase penilaian dari komponen penilaian CM - TBP adalah ≥ 50 % (minimal 50 %)</t>
  </si>
  <si>
    <t>Data silabus dapat terdapat dalam dokumen kurikulum</t>
  </si>
  <si>
    <t>RPS dapat dikategorikan OBE jika didalam RPS tercantum,</t>
  </si>
  <si>
    <r>
      <t xml:space="preserve">Memiliki komponen penilaian berupa atau salah satu dari </t>
    </r>
    <r>
      <rPr>
        <b/>
        <i/>
        <sz val="11"/>
        <color theme="1"/>
        <rFont val="Cambria"/>
        <family val="1"/>
      </rPr>
      <t>Aktivitas Partisipatif, Hasil Proyek, Team-Based Project dan Case Method</t>
    </r>
  </si>
  <si>
    <t>Pelaksanaan UTS</t>
  </si>
  <si>
    <t>Validasi Soal UTS</t>
  </si>
  <si>
    <t>Luring</t>
  </si>
  <si>
    <t>Daring</t>
  </si>
  <si>
    <t>Temuan</t>
  </si>
  <si>
    <t>Pertemuan kuliah diisi dengan jumlah pertemuan yang dilaksanakan secara daring dan luring dari total 8 pertemuan (termasuk UTS)</t>
  </si>
  <si>
    <t>Kontrak Perkuliahan dinyatakan ada jika telah disampaikan pada pertemuan pertama di kelas mata kuliah</t>
  </si>
  <si>
    <t>Kehadiran Dosen diisi dengan jumlah pertemuan yang dihadiri dosen secara daring dan luring dari total 8 pertemuan (termasuk UTS)</t>
  </si>
  <si>
    <t>Validasi soal UTS dilaksanakan oleh GKMI sesuai dengan form validasi soal UTS (dapat dilihat pada dokumen Formulir mutu, Formulir A4-7)</t>
  </si>
  <si>
    <t>Validasi soal UAS dilaksanakan oleh GKMI sesuai dengan form validasi soal UAS (dapat dilihat pada dokumen Formulir mutu, Formulir A4-7)</t>
  </si>
  <si>
    <t>Pelaksanaan OBE</t>
  </si>
  <si>
    <t>Keterlaksanaan OBE dilihat dari kelengkapan RPS OBE, metode pembelajaran CM - TBP dan komponen penilaian OBE</t>
  </si>
  <si>
    <t>Penggunaan Siakad</t>
  </si>
  <si>
    <t>Pelaksanaan UAS</t>
  </si>
  <si>
    <t>Validasi Soal UAS</t>
  </si>
  <si>
    <t>Pertemuan kuliah diisi dengan akumulasi jumlah pertemuan yang dilaksanakan secara daring dan luring dari awal perkuliahan (total 16 pertemuan) (termasuk UAS)</t>
  </si>
  <si>
    <t>Kehadiran Dosen diisi dengan akumulasi jumlah pertemuan yang dihadiri dosen secara daring dan luring dari awal perkuliahan (total 16 pertemuan) (termasuk UAS)</t>
  </si>
  <si>
    <t>REKAPITULASI MONITORING PELAKSANAAN PROSES PEMBELAJARAN PROGRAM STUDI</t>
  </si>
  <si>
    <t>Jumlah Mata Kuliah</t>
  </si>
  <si>
    <t>Jumlah Kelas Kuliah</t>
  </si>
  <si>
    <t>%</t>
  </si>
  <si>
    <t>Rata-Rata</t>
  </si>
  <si>
    <t>Data RPS didapat dari jumlah RPS yang ada di program studi</t>
  </si>
  <si>
    <t>Penggunaan Siakad berdasarakan kelas kuliah yang menggunakan siakad</t>
  </si>
  <si>
    <t>Pelaksanaan OBE didasarkan dari kelas kuliah yang melaksanakan OBE (CM - TBP)</t>
  </si>
  <si>
    <t>Temuan diisi dengan kendala pada saat perkuliahan seperti kekurangan sapras (Infokus, ruang, dll), penggabungan kelas/jadwal atau lainnya.</t>
  </si>
  <si>
    <t>UNIVERSITAS BANGKA BELITUNG</t>
  </si>
  <si>
    <t>LEMBAGA PENJAMINAN MUTU DAN PENGEMBANGAN PEMBELAJARAN</t>
  </si>
  <si>
    <t>Gedung Rektorat, Kampus Terpadu Universitas Bangka Belitung</t>
  </si>
  <si>
    <t xml:space="preserve">Desa Balunijuk, Kecamatan Merawang, Kabupaten Bangka </t>
  </si>
  <si>
    <t>Provinsi Bangka Belitung</t>
  </si>
  <si>
    <t>Formulir</t>
  </si>
  <si>
    <t>Standar</t>
  </si>
  <si>
    <t>Pendidikan</t>
  </si>
  <si>
    <t>Pengisian</t>
  </si>
  <si>
    <t>Hari</t>
  </si>
  <si>
    <t>Tanggal</t>
  </si>
  <si>
    <t>Fakultas</t>
  </si>
  <si>
    <t xml:space="preserve">   Ketua</t>
  </si>
  <si>
    <t xml:space="preserve">   Anggota</t>
  </si>
  <si>
    <t>KEMETERIAN PENDIDIKAN TINGGI, RISET DAN TEKNOLOGI</t>
  </si>
  <si>
    <t>Lembar Monitoring Pembelajaran Semester</t>
  </si>
  <si>
    <t>Koordinator Prodi</t>
  </si>
  <si>
    <t>Pemeriksa</t>
  </si>
  <si>
    <t>Ketua Pemeriksa</t>
  </si>
  <si>
    <t>…....................................</t>
  </si>
  <si>
    <t>Bangka, …...................... 2025</t>
  </si>
  <si>
    <t>…..............................................</t>
  </si>
  <si>
    <t>Ketua GKMI-F</t>
  </si>
  <si>
    <t>…...............................................</t>
  </si>
  <si>
    <t>…...............................................................</t>
  </si>
  <si>
    <t>Jurusan</t>
  </si>
  <si>
    <t>Jumlah MK Diampu</t>
  </si>
  <si>
    <t>Jumlah MK Sesuai Keilmuan</t>
  </si>
  <si>
    <t>Jumlah MK dengan RPS Berbasis OBE</t>
  </si>
  <si>
    <t>Jumlah MK dengan Metode CM/TBP</t>
  </si>
  <si>
    <t>Jumlah MK Team Teaching</t>
  </si>
  <si>
    <t>Jumlah MK Bermitra dengan Dosen Tidak Tetap</t>
  </si>
  <si>
    <t>Pernah Ikut Workshop Penyusunan RPS Berbasis OBE</t>
  </si>
  <si>
    <t>Kode Mata Kuliah</t>
  </si>
  <si>
    <t>Team Teaching (✓/✕)</t>
  </si>
  <si>
    <t>Jumlah Dosen Tetap</t>
  </si>
  <si>
    <t>Jumlah Dosen Tidak Tetap</t>
  </si>
  <si>
    <t>Silabus Terpadu dalam RPS</t>
  </si>
  <si>
    <t>Status Mata Kuliah (Wajib, Pilihan, MKWK)</t>
  </si>
  <si>
    <t>Penuh</t>
  </si>
  <si>
    <t>Sebagian</t>
  </si>
  <si>
    <t>Kepatuhan Pengisian Nilai</t>
  </si>
  <si>
    <t>Tepat Waktu</t>
  </si>
  <si>
    <t>Terlambat</t>
  </si>
  <si>
    <t>Kesesuaian Penilaian dengan RPS</t>
  </si>
  <si>
    <t>SKS (T-P)</t>
  </si>
  <si>
    <t>Kesesuaian CPL/CPMK (Sesuai/Tidak Sesuai)</t>
  </si>
  <si>
    <t>Link RPS</t>
  </si>
  <si>
    <t>Perhitungan Rata-Rata Kehadiran Dosen berdasarkan Rata-rata kehadiran seluruh dosen dari 16 pertemuan (dihitung pada akhir pertemuan kuliah)</t>
  </si>
  <si>
    <t>Jumlah Kehadiran Dosen (0 - 8 Pertemuan)</t>
  </si>
  <si>
    <t>Total/Rata-Rata</t>
  </si>
  <si>
    <t>2025/2026</t>
  </si>
  <si>
    <t>Gasal</t>
  </si>
  <si>
    <t>MKWK</t>
  </si>
  <si>
    <t>✓</t>
  </si>
  <si>
    <t>Sesuai</t>
  </si>
  <si>
    <t>Jumlah Pertemuan Kuliah (Total 8 Pertemuan)</t>
  </si>
  <si>
    <r>
      <t>Khusus kolom RPS, diiisi dengan Angka 1 jika</t>
    </r>
    <r>
      <rPr>
        <b/>
        <i/>
        <sz val="11"/>
        <color theme="1"/>
        <rFont val="Cambria"/>
        <family val="1"/>
      </rPr>
      <t xml:space="preserve"> Ya</t>
    </r>
    <r>
      <rPr>
        <i/>
        <sz val="11"/>
        <color theme="1"/>
        <rFont val="Cambria"/>
        <family val="1"/>
      </rPr>
      <t>, dan diisi dengan angka 0 jika</t>
    </r>
    <r>
      <rPr>
        <b/>
        <i/>
        <sz val="11"/>
        <color theme="1"/>
        <rFont val="Cambria"/>
        <family val="1"/>
      </rPr>
      <t xml:space="preserve"> Tidak</t>
    </r>
  </si>
  <si>
    <r>
      <t xml:space="preserve">Khusus kolom Penggunaan Siakad, diiisi dengan Angka 1 jika </t>
    </r>
    <r>
      <rPr>
        <b/>
        <sz val="11"/>
        <color theme="1"/>
        <rFont val="Cambria"/>
        <family val="1"/>
      </rPr>
      <t>Ya</t>
    </r>
    <r>
      <rPr>
        <sz val="11"/>
        <color theme="1"/>
        <rFont val="Cambria"/>
        <family val="1"/>
      </rPr>
      <t xml:space="preserve">, dan diisi dengan angka 0 jika </t>
    </r>
    <r>
      <rPr>
        <b/>
        <sz val="11"/>
        <color theme="1"/>
        <rFont val="Cambria"/>
        <family val="1"/>
      </rPr>
      <t>Tidak</t>
    </r>
  </si>
  <si>
    <r>
      <t xml:space="preserve">Khusus kolom Pelaksanaan OBE, diiisi dengan Angka 1 jika </t>
    </r>
    <r>
      <rPr>
        <b/>
        <sz val="11"/>
        <color theme="1"/>
        <rFont val="Cambria"/>
        <family val="1"/>
      </rPr>
      <t>Ya</t>
    </r>
    <r>
      <rPr>
        <sz val="11"/>
        <color theme="1"/>
        <rFont val="Cambria"/>
        <family val="1"/>
      </rPr>
      <t xml:space="preserve">, dan diisi dengan angka 0 jika </t>
    </r>
    <r>
      <rPr>
        <b/>
        <sz val="11"/>
        <color theme="1"/>
        <rFont val="Cambria"/>
        <family val="1"/>
      </rPr>
      <t>Tidak</t>
    </r>
  </si>
  <si>
    <t>Mata Kuliah OBE (%)</t>
  </si>
  <si>
    <t>Kelas OBE (%)</t>
  </si>
  <si>
    <t>….................</t>
  </si>
  <si>
    <t>….....................</t>
  </si>
  <si>
    <t>…....................</t>
  </si>
  <si>
    <t>…...................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</si>
</sst>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Calibri"/>
      <family val="2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" xfId="0" applyFont="1" applyFill="1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6" xfId="0" applyFont="1" applyBorder="1"/>
    <xf numFmtId="0" fontId="1" fillId="0" borderId="10" xfId="0" applyFont="1" applyBorder="1"/>
    <xf numFmtId="0" fontId="1" fillId="0" borderId="7" xfId="0" applyFont="1" applyBorder="1"/>
    <xf numFmtId="0" fontId="2" fillId="0" borderId="12" xfId="0" applyFont="1" applyBorder="1"/>
    <xf numFmtId="0" fontId="1" fillId="0" borderId="13" xfId="0" applyFont="1" applyBorder="1"/>
    <xf numFmtId="0" fontId="2" fillId="0" borderId="13" xfId="0" applyFont="1" applyBorder="1"/>
    <xf numFmtId="0" fontId="2" fillId="0" borderId="8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9" xfId="0" applyFont="1" applyBorder="1"/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282773</xdr:colOff>
      <xdr:row>0</xdr:row>
      <xdr:rowOff>0</xdr:rowOff>
    </xdr:from>
    <xdr:to>
      <xdr:col>10</xdr:col>
      <xdr:colOff>514453</xdr:colOff>
      <xdr:row>9</xdr:row>
      <xdr:rowOff>95272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5BF6F9B-0795-FE0A-100F-76214C933DB5}"/>
            </a:ext>
          </a:extLst>
        </xdr:cNvPr>
        <xdr:cNvGrpSpPr/>
      </xdr:nvGrpSpPr>
      <xdr:grpSpPr>
        <a:xfrm>
          <a:off x="5159573" y="0"/>
          <a:ext cx="1450880" cy="1809772"/>
          <a:chOff x="0" y="0"/>
          <a:chExt cx="633038" cy="789628"/>
        </a:xfrm>
        <a:solidFill>
          <a:schemeClr val="accent6">
            <a:lumMod val="75000"/>
          </a:schemeClr>
        </a:solidFill>
      </xdr:grpSpPr>
      <xdr:sp macro="" textlink="">
        <xdr:nvSpPr>
          <xdr:cNvPr id="63" name="Freeform 3">
            <a:extLst>
              <a:ext uri="{FF2B5EF4-FFF2-40B4-BE49-F238E27FC236}">
                <a16:creationId xmlns:a16="http://schemas.microsoft.com/office/drawing/2014/main" id="{382116A2-16E2-7E68-7F41-DDA9437B40C4}"/>
              </a:ext>
            </a:extLst>
          </xdr:cNvPr>
          <xdr:cNvSpPr/>
        </xdr:nvSpPr>
        <xdr:spPr>
          <a:xfrm>
            <a:off x="0" y="0"/>
            <a:ext cx="633038" cy="789628"/>
          </a:xfrm>
          <a:custGeom>
            <a:avLst/>
            <a:gdLst/>
            <a:ahLst/>
            <a:cxnLst/>
            <a:rect l="l" t="t" r="r" b="b"/>
            <a:pathLst>
              <a:path w="633038" h="789628">
                <a:moveTo>
                  <a:pt x="0" y="0"/>
                </a:moveTo>
                <a:lnTo>
                  <a:pt x="633038" y="0"/>
                </a:lnTo>
                <a:lnTo>
                  <a:pt x="633038" y="789628"/>
                </a:lnTo>
                <a:lnTo>
                  <a:pt x="0" y="789628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64" name="TextBox 4">
            <a:extLst>
              <a:ext uri="{FF2B5EF4-FFF2-40B4-BE49-F238E27FC236}">
                <a16:creationId xmlns:a16="http://schemas.microsoft.com/office/drawing/2014/main" id="{7543BFBE-6E35-A246-F49B-8D08AB3FEF9F}"/>
              </a:ext>
            </a:extLst>
          </xdr:cNvPr>
          <xdr:cNvSpPr txBox="1"/>
        </xdr:nvSpPr>
        <xdr:spPr>
          <a:xfrm>
            <a:off x="0" y="0"/>
            <a:ext cx="633038" cy="789628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9</xdr:col>
      <xdr:colOff>510631</xdr:colOff>
      <xdr:row>1</xdr:row>
      <xdr:rowOff>12430</xdr:rowOff>
    </xdr:from>
    <xdr:to>
      <xdr:col>10</xdr:col>
      <xdr:colOff>413742</xdr:colOff>
      <xdr:row>14</xdr:row>
      <xdr:rowOff>103950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754F4D8-A580-88C4-ABF9-BC56B321CF83}"/>
            </a:ext>
          </a:extLst>
        </xdr:cNvPr>
        <xdr:cNvGrpSpPr/>
      </xdr:nvGrpSpPr>
      <xdr:grpSpPr>
        <a:xfrm>
          <a:off x="5997031" y="202930"/>
          <a:ext cx="512711" cy="2568020"/>
          <a:chOff x="0" y="0"/>
          <a:chExt cx="223703" cy="1120462"/>
        </a:xfrm>
        <a:solidFill>
          <a:schemeClr val="accent6">
            <a:lumMod val="60000"/>
            <a:lumOff val="40000"/>
          </a:schemeClr>
        </a:solidFill>
      </xdr:grpSpPr>
      <xdr:sp macro="" textlink="">
        <xdr:nvSpPr>
          <xdr:cNvPr id="61" name="Freeform 6">
            <a:extLst>
              <a:ext uri="{FF2B5EF4-FFF2-40B4-BE49-F238E27FC236}">
                <a16:creationId xmlns:a16="http://schemas.microsoft.com/office/drawing/2014/main" id="{48DA2913-3FF0-8331-3DD8-0315C4644E23}"/>
              </a:ext>
            </a:extLst>
          </xdr:cNvPr>
          <xdr:cNvSpPr/>
        </xdr:nvSpPr>
        <xdr:spPr>
          <a:xfrm>
            <a:off x="0" y="0"/>
            <a:ext cx="223703" cy="1120462"/>
          </a:xfrm>
          <a:custGeom>
            <a:avLst/>
            <a:gdLst/>
            <a:ahLst/>
            <a:cxnLst/>
            <a:rect l="l" t="t" r="r" b="b"/>
            <a:pathLst>
              <a:path w="223703" h="1120462">
                <a:moveTo>
                  <a:pt x="0" y="0"/>
                </a:moveTo>
                <a:lnTo>
                  <a:pt x="223703" y="0"/>
                </a:lnTo>
                <a:lnTo>
                  <a:pt x="223703" y="1120462"/>
                </a:lnTo>
                <a:lnTo>
                  <a:pt x="0" y="1120462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62" name="TextBox 7">
            <a:extLst>
              <a:ext uri="{FF2B5EF4-FFF2-40B4-BE49-F238E27FC236}">
                <a16:creationId xmlns:a16="http://schemas.microsoft.com/office/drawing/2014/main" id="{880329D5-937C-E635-8F63-99075FA9E027}"/>
              </a:ext>
            </a:extLst>
          </xdr:cNvPr>
          <xdr:cNvSpPr txBox="1"/>
        </xdr:nvSpPr>
        <xdr:spPr>
          <a:xfrm>
            <a:off x="0" y="0"/>
            <a:ext cx="223703" cy="1120462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8</xdr:col>
      <xdr:colOff>282773</xdr:colOff>
      <xdr:row>6</xdr:row>
      <xdr:rowOff>163004</xdr:rowOff>
    </xdr:from>
    <xdr:to>
      <xdr:col>9</xdr:col>
      <xdr:colOff>510631</xdr:colOff>
      <xdr:row>12</xdr:row>
      <xdr:rowOff>92784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1AAA80C-2C75-9BB2-3488-010718D8D739}"/>
            </a:ext>
          </a:extLst>
        </xdr:cNvPr>
        <xdr:cNvGrpSpPr/>
      </xdr:nvGrpSpPr>
      <xdr:grpSpPr>
        <a:xfrm>
          <a:off x="5159573" y="1306004"/>
          <a:ext cx="837458" cy="1072780"/>
          <a:chOff x="0" y="0"/>
          <a:chExt cx="365394" cy="468069"/>
        </a:xfrm>
        <a:solidFill>
          <a:schemeClr val="accent6">
            <a:lumMod val="50000"/>
          </a:schemeClr>
        </a:solidFill>
      </xdr:grpSpPr>
      <xdr:sp macro="" textlink="">
        <xdr:nvSpPr>
          <xdr:cNvPr id="59" name="Freeform 9">
            <a:extLst>
              <a:ext uri="{FF2B5EF4-FFF2-40B4-BE49-F238E27FC236}">
                <a16:creationId xmlns:a16="http://schemas.microsoft.com/office/drawing/2014/main" id="{0ACC9800-AE05-EA31-433B-F940360143A8}"/>
              </a:ext>
            </a:extLst>
          </xdr:cNvPr>
          <xdr:cNvSpPr/>
        </xdr:nvSpPr>
        <xdr:spPr>
          <a:xfrm>
            <a:off x="0" y="0"/>
            <a:ext cx="365394" cy="468069"/>
          </a:xfrm>
          <a:custGeom>
            <a:avLst/>
            <a:gdLst/>
            <a:ahLst/>
            <a:cxnLst/>
            <a:rect l="l" t="t" r="r" b="b"/>
            <a:pathLst>
              <a:path w="365394" h="468069">
                <a:moveTo>
                  <a:pt x="0" y="0"/>
                </a:moveTo>
                <a:lnTo>
                  <a:pt x="365394" y="0"/>
                </a:lnTo>
                <a:lnTo>
                  <a:pt x="365394" y="468069"/>
                </a:lnTo>
                <a:lnTo>
                  <a:pt x="0" y="468069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60" name="TextBox 10">
            <a:extLst>
              <a:ext uri="{FF2B5EF4-FFF2-40B4-BE49-F238E27FC236}">
                <a16:creationId xmlns:a16="http://schemas.microsoft.com/office/drawing/2014/main" id="{C6BF1031-02BD-A4CA-A88D-81291367C7B2}"/>
              </a:ext>
            </a:extLst>
          </xdr:cNvPr>
          <xdr:cNvSpPr txBox="1"/>
        </xdr:nvSpPr>
        <xdr:spPr>
          <a:xfrm>
            <a:off x="0" y="0"/>
            <a:ext cx="365394" cy="468069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9</xdr:col>
      <xdr:colOff>193723</xdr:colOff>
      <xdr:row>14</xdr:row>
      <xdr:rowOff>66074</xdr:rowOff>
    </xdr:from>
    <xdr:to>
      <xdr:col>10</xdr:col>
      <xdr:colOff>339572</xdr:colOff>
      <xdr:row>33</xdr:row>
      <xdr:rowOff>66118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8026A01-07F2-C44F-F132-CD0925C5EA92}"/>
            </a:ext>
          </a:extLst>
        </xdr:cNvPr>
        <xdr:cNvGrpSpPr/>
      </xdr:nvGrpSpPr>
      <xdr:grpSpPr>
        <a:xfrm>
          <a:off x="5680123" y="2733074"/>
          <a:ext cx="755449" cy="3619544"/>
          <a:chOff x="0" y="0"/>
          <a:chExt cx="329613" cy="1579257"/>
        </a:xfrm>
        <a:solidFill>
          <a:schemeClr val="accent6">
            <a:lumMod val="60000"/>
            <a:lumOff val="40000"/>
          </a:schemeClr>
        </a:solidFill>
      </xdr:grpSpPr>
      <xdr:sp macro="" textlink="">
        <xdr:nvSpPr>
          <xdr:cNvPr id="57" name="Freeform 12">
            <a:extLst>
              <a:ext uri="{FF2B5EF4-FFF2-40B4-BE49-F238E27FC236}">
                <a16:creationId xmlns:a16="http://schemas.microsoft.com/office/drawing/2014/main" id="{153D3B3F-0EE7-047D-09E9-AC12FED30D07}"/>
              </a:ext>
            </a:extLst>
          </xdr:cNvPr>
          <xdr:cNvSpPr/>
        </xdr:nvSpPr>
        <xdr:spPr>
          <a:xfrm>
            <a:off x="0" y="0"/>
            <a:ext cx="329613" cy="1579257"/>
          </a:xfrm>
          <a:custGeom>
            <a:avLst/>
            <a:gdLst/>
            <a:ahLst/>
            <a:cxnLst/>
            <a:rect l="l" t="t" r="r" b="b"/>
            <a:pathLst>
              <a:path w="329613" h="1579257">
                <a:moveTo>
                  <a:pt x="0" y="0"/>
                </a:moveTo>
                <a:lnTo>
                  <a:pt x="329613" y="0"/>
                </a:lnTo>
                <a:lnTo>
                  <a:pt x="329613" y="1579257"/>
                </a:lnTo>
                <a:lnTo>
                  <a:pt x="0" y="1579257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58" name="TextBox 13">
            <a:extLst>
              <a:ext uri="{FF2B5EF4-FFF2-40B4-BE49-F238E27FC236}">
                <a16:creationId xmlns:a16="http://schemas.microsoft.com/office/drawing/2014/main" id="{D04DC360-5017-367D-1EAE-A5FEE50927CF}"/>
              </a:ext>
            </a:extLst>
          </xdr:cNvPr>
          <xdr:cNvSpPr txBox="1"/>
        </xdr:nvSpPr>
        <xdr:spPr>
          <a:xfrm>
            <a:off x="0" y="0"/>
            <a:ext cx="329613" cy="1579257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9</xdr:col>
      <xdr:colOff>510631</xdr:colOff>
      <xdr:row>27</xdr:row>
      <xdr:rowOff>151186</xdr:rowOff>
    </xdr:from>
    <xdr:to>
      <xdr:col>10</xdr:col>
      <xdr:colOff>514453</xdr:colOff>
      <xdr:row>39</xdr:row>
      <xdr:rowOff>28591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14BE50B-C2B7-7A49-72FE-D505087B955D}"/>
            </a:ext>
          </a:extLst>
        </xdr:cNvPr>
        <xdr:cNvGrpSpPr/>
      </xdr:nvGrpSpPr>
      <xdr:grpSpPr>
        <a:xfrm>
          <a:off x="5997031" y="5294686"/>
          <a:ext cx="613422" cy="2163405"/>
          <a:chOff x="0" y="0"/>
          <a:chExt cx="267644" cy="943923"/>
        </a:xfrm>
        <a:solidFill>
          <a:schemeClr val="accent6">
            <a:lumMod val="75000"/>
          </a:schemeClr>
        </a:solidFill>
      </xdr:grpSpPr>
      <xdr:sp macro="" textlink="">
        <xdr:nvSpPr>
          <xdr:cNvPr id="55" name="Freeform 15">
            <a:extLst>
              <a:ext uri="{FF2B5EF4-FFF2-40B4-BE49-F238E27FC236}">
                <a16:creationId xmlns:a16="http://schemas.microsoft.com/office/drawing/2014/main" id="{CC8ED4D7-60C4-8C41-AB52-0AB1E5778622}"/>
              </a:ext>
            </a:extLst>
          </xdr:cNvPr>
          <xdr:cNvSpPr/>
        </xdr:nvSpPr>
        <xdr:spPr>
          <a:xfrm>
            <a:off x="0" y="0"/>
            <a:ext cx="267644" cy="943923"/>
          </a:xfrm>
          <a:custGeom>
            <a:avLst/>
            <a:gdLst/>
            <a:ahLst/>
            <a:cxnLst/>
            <a:rect l="l" t="t" r="r" b="b"/>
            <a:pathLst>
              <a:path w="267644" h="943923">
                <a:moveTo>
                  <a:pt x="0" y="0"/>
                </a:moveTo>
                <a:lnTo>
                  <a:pt x="267644" y="0"/>
                </a:lnTo>
                <a:lnTo>
                  <a:pt x="267644" y="943923"/>
                </a:lnTo>
                <a:lnTo>
                  <a:pt x="0" y="943923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56" name="TextBox 16">
            <a:extLst>
              <a:ext uri="{FF2B5EF4-FFF2-40B4-BE49-F238E27FC236}">
                <a16:creationId xmlns:a16="http://schemas.microsoft.com/office/drawing/2014/main" id="{6C965032-0CD0-9F22-C7D3-8830A17AC3ED}"/>
              </a:ext>
            </a:extLst>
          </xdr:cNvPr>
          <xdr:cNvSpPr txBox="1"/>
        </xdr:nvSpPr>
        <xdr:spPr>
          <a:xfrm>
            <a:off x="0" y="0"/>
            <a:ext cx="267644" cy="943923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8</xdr:col>
      <xdr:colOff>282773</xdr:colOff>
      <xdr:row>33</xdr:row>
      <xdr:rowOff>98811</xdr:rowOff>
    </xdr:from>
    <xdr:to>
      <xdr:col>9</xdr:col>
      <xdr:colOff>510631</xdr:colOff>
      <xdr:row>39</xdr:row>
      <xdr:rowOff>28591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14B0EB8F-BD9F-3762-133D-6CA847EF8A6B}"/>
            </a:ext>
          </a:extLst>
        </xdr:cNvPr>
        <xdr:cNvGrpSpPr/>
      </xdr:nvGrpSpPr>
      <xdr:grpSpPr>
        <a:xfrm>
          <a:off x="5159573" y="6385311"/>
          <a:ext cx="837458" cy="1072780"/>
          <a:chOff x="0" y="0"/>
          <a:chExt cx="365394" cy="468069"/>
        </a:xfrm>
        <a:solidFill>
          <a:schemeClr val="accent6">
            <a:lumMod val="50000"/>
          </a:schemeClr>
        </a:solidFill>
      </xdr:grpSpPr>
      <xdr:sp macro="" textlink="">
        <xdr:nvSpPr>
          <xdr:cNvPr id="53" name="Freeform 18">
            <a:extLst>
              <a:ext uri="{FF2B5EF4-FFF2-40B4-BE49-F238E27FC236}">
                <a16:creationId xmlns:a16="http://schemas.microsoft.com/office/drawing/2014/main" id="{92CB6366-312B-0D51-EE44-0F17A34FD593}"/>
              </a:ext>
            </a:extLst>
          </xdr:cNvPr>
          <xdr:cNvSpPr/>
        </xdr:nvSpPr>
        <xdr:spPr>
          <a:xfrm>
            <a:off x="0" y="0"/>
            <a:ext cx="365394" cy="468069"/>
          </a:xfrm>
          <a:custGeom>
            <a:avLst/>
            <a:gdLst/>
            <a:ahLst/>
            <a:cxnLst/>
            <a:rect l="l" t="t" r="r" b="b"/>
            <a:pathLst>
              <a:path w="365394" h="468069">
                <a:moveTo>
                  <a:pt x="0" y="0"/>
                </a:moveTo>
                <a:lnTo>
                  <a:pt x="365394" y="0"/>
                </a:lnTo>
                <a:lnTo>
                  <a:pt x="365394" y="468069"/>
                </a:lnTo>
                <a:lnTo>
                  <a:pt x="0" y="468069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54" name="TextBox 19">
            <a:extLst>
              <a:ext uri="{FF2B5EF4-FFF2-40B4-BE49-F238E27FC236}">
                <a16:creationId xmlns:a16="http://schemas.microsoft.com/office/drawing/2014/main" id="{813CC0E7-881E-32D6-558F-464FBF99B106}"/>
              </a:ext>
            </a:extLst>
          </xdr:cNvPr>
          <xdr:cNvSpPr txBox="1"/>
        </xdr:nvSpPr>
        <xdr:spPr>
          <a:xfrm>
            <a:off x="0" y="0"/>
            <a:ext cx="365394" cy="468069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9</xdr:col>
      <xdr:colOff>91902</xdr:colOff>
      <xdr:row>39</xdr:row>
      <xdr:rowOff>28591</xdr:rowOff>
    </xdr:from>
    <xdr:to>
      <xdr:col>10</xdr:col>
      <xdr:colOff>514452</xdr:colOff>
      <xdr:row>54</xdr:row>
      <xdr:rowOff>159721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95F3CFC2-D732-B41E-2D2C-8DB13FFE0B16}"/>
            </a:ext>
          </a:extLst>
        </xdr:cNvPr>
        <xdr:cNvGrpSpPr/>
      </xdr:nvGrpSpPr>
      <xdr:grpSpPr>
        <a:xfrm>
          <a:off x="5578302" y="7458091"/>
          <a:ext cx="1032150" cy="2988630"/>
          <a:chOff x="0" y="0"/>
          <a:chExt cx="450341" cy="1303980"/>
        </a:xfrm>
        <a:solidFill>
          <a:schemeClr val="accent6">
            <a:lumMod val="60000"/>
            <a:lumOff val="40000"/>
          </a:schemeClr>
        </a:solidFill>
      </xdr:grpSpPr>
      <xdr:sp macro="" textlink="">
        <xdr:nvSpPr>
          <xdr:cNvPr id="51" name="Freeform 21">
            <a:extLst>
              <a:ext uri="{FF2B5EF4-FFF2-40B4-BE49-F238E27FC236}">
                <a16:creationId xmlns:a16="http://schemas.microsoft.com/office/drawing/2014/main" id="{6CE986E7-05A9-1A8A-E786-EE9F52A71EE0}"/>
              </a:ext>
            </a:extLst>
          </xdr:cNvPr>
          <xdr:cNvSpPr/>
        </xdr:nvSpPr>
        <xdr:spPr>
          <a:xfrm>
            <a:off x="0" y="0"/>
            <a:ext cx="450341" cy="1303980"/>
          </a:xfrm>
          <a:custGeom>
            <a:avLst/>
            <a:gdLst/>
            <a:ahLst/>
            <a:cxnLst/>
            <a:rect l="l" t="t" r="r" b="b"/>
            <a:pathLst>
              <a:path w="450341" h="1303980">
                <a:moveTo>
                  <a:pt x="0" y="0"/>
                </a:moveTo>
                <a:lnTo>
                  <a:pt x="450341" y="0"/>
                </a:lnTo>
                <a:lnTo>
                  <a:pt x="450341" y="1303980"/>
                </a:lnTo>
                <a:lnTo>
                  <a:pt x="0" y="1303980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52" name="TextBox 22">
            <a:extLst>
              <a:ext uri="{FF2B5EF4-FFF2-40B4-BE49-F238E27FC236}">
                <a16:creationId xmlns:a16="http://schemas.microsoft.com/office/drawing/2014/main" id="{BE5653EE-E839-2856-EA90-9456701D7D37}"/>
              </a:ext>
            </a:extLst>
          </xdr:cNvPr>
          <xdr:cNvSpPr txBox="1"/>
        </xdr:nvSpPr>
        <xdr:spPr>
          <a:xfrm>
            <a:off x="0" y="0"/>
            <a:ext cx="450341" cy="1303980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9</xdr:col>
      <xdr:colOff>510631</xdr:colOff>
      <xdr:row>39</xdr:row>
      <xdr:rowOff>28591</xdr:rowOff>
    </xdr:from>
    <xdr:to>
      <xdr:col>10</xdr:col>
      <xdr:colOff>514453</xdr:colOff>
      <xdr:row>54</xdr:row>
      <xdr:rowOff>159721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3FD2290-6372-BEE8-8774-00E3DEF861FD}"/>
            </a:ext>
          </a:extLst>
        </xdr:cNvPr>
        <xdr:cNvGrpSpPr/>
      </xdr:nvGrpSpPr>
      <xdr:grpSpPr>
        <a:xfrm>
          <a:off x="5997031" y="7458091"/>
          <a:ext cx="613422" cy="2988630"/>
          <a:chOff x="0" y="0"/>
          <a:chExt cx="267644" cy="1303980"/>
        </a:xfrm>
        <a:solidFill>
          <a:schemeClr val="accent6">
            <a:lumMod val="50000"/>
          </a:schemeClr>
        </a:solidFill>
      </xdr:grpSpPr>
      <xdr:sp macro="" textlink="">
        <xdr:nvSpPr>
          <xdr:cNvPr id="49" name="Freeform 24">
            <a:extLst>
              <a:ext uri="{FF2B5EF4-FFF2-40B4-BE49-F238E27FC236}">
                <a16:creationId xmlns:a16="http://schemas.microsoft.com/office/drawing/2014/main" id="{AD45A596-AB81-6101-0A11-0907C04CCCEE}"/>
              </a:ext>
            </a:extLst>
          </xdr:cNvPr>
          <xdr:cNvSpPr/>
        </xdr:nvSpPr>
        <xdr:spPr>
          <a:xfrm>
            <a:off x="0" y="0"/>
            <a:ext cx="267644" cy="1303980"/>
          </a:xfrm>
          <a:custGeom>
            <a:avLst/>
            <a:gdLst/>
            <a:ahLst/>
            <a:cxnLst/>
            <a:rect l="l" t="t" r="r" b="b"/>
            <a:pathLst>
              <a:path w="267644" h="1303980">
                <a:moveTo>
                  <a:pt x="0" y="0"/>
                </a:moveTo>
                <a:lnTo>
                  <a:pt x="267644" y="0"/>
                </a:lnTo>
                <a:lnTo>
                  <a:pt x="267644" y="1303980"/>
                </a:lnTo>
                <a:lnTo>
                  <a:pt x="0" y="1303980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50" name="TextBox 25">
            <a:extLst>
              <a:ext uri="{FF2B5EF4-FFF2-40B4-BE49-F238E27FC236}">
                <a16:creationId xmlns:a16="http://schemas.microsoft.com/office/drawing/2014/main" id="{7C0B2EC5-8111-383D-1B4A-420C5E2E83E5}"/>
              </a:ext>
            </a:extLst>
          </xdr:cNvPr>
          <xdr:cNvSpPr txBox="1"/>
        </xdr:nvSpPr>
        <xdr:spPr>
          <a:xfrm>
            <a:off x="0" y="0"/>
            <a:ext cx="267644" cy="1303980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8</xdr:col>
      <xdr:colOff>282773</xdr:colOff>
      <xdr:row>52</xdr:row>
      <xdr:rowOff>98856</xdr:rowOff>
    </xdr:from>
    <xdr:to>
      <xdr:col>9</xdr:col>
      <xdr:colOff>510631</xdr:colOff>
      <xdr:row>54</xdr:row>
      <xdr:rowOff>159721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46FE307A-75A1-8650-BDBC-9491153C11FF}"/>
            </a:ext>
          </a:extLst>
        </xdr:cNvPr>
        <xdr:cNvGrpSpPr/>
      </xdr:nvGrpSpPr>
      <xdr:grpSpPr>
        <a:xfrm>
          <a:off x="5159573" y="10004856"/>
          <a:ext cx="837458" cy="441865"/>
          <a:chOff x="0" y="0"/>
          <a:chExt cx="365394" cy="192792"/>
        </a:xfrm>
        <a:solidFill>
          <a:schemeClr val="accent6">
            <a:lumMod val="75000"/>
          </a:schemeClr>
        </a:solidFill>
      </xdr:grpSpPr>
      <xdr:sp macro="" textlink="">
        <xdr:nvSpPr>
          <xdr:cNvPr id="47" name="Freeform 27">
            <a:extLst>
              <a:ext uri="{FF2B5EF4-FFF2-40B4-BE49-F238E27FC236}">
                <a16:creationId xmlns:a16="http://schemas.microsoft.com/office/drawing/2014/main" id="{068B1ACA-309D-1A35-2DB1-B1A5F9A9A478}"/>
              </a:ext>
            </a:extLst>
          </xdr:cNvPr>
          <xdr:cNvSpPr/>
        </xdr:nvSpPr>
        <xdr:spPr>
          <a:xfrm>
            <a:off x="0" y="0"/>
            <a:ext cx="365394" cy="192792"/>
          </a:xfrm>
          <a:custGeom>
            <a:avLst/>
            <a:gdLst/>
            <a:ahLst/>
            <a:cxnLst/>
            <a:rect l="l" t="t" r="r" b="b"/>
            <a:pathLst>
              <a:path w="365394" h="192792">
                <a:moveTo>
                  <a:pt x="0" y="0"/>
                </a:moveTo>
                <a:lnTo>
                  <a:pt x="365394" y="0"/>
                </a:lnTo>
                <a:lnTo>
                  <a:pt x="365394" y="192792"/>
                </a:lnTo>
                <a:lnTo>
                  <a:pt x="0" y="192792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48" name="TextBox 28">
            <a:extLst>
              <a:ext uri="{FF2B5EF4-FFF2-40B4-BE49-F238E27FC236}">
                <a16:creationId xmlns:a16="http://schemas.microsoft.com/office/drawing/2014/main" id="{D7515DE1-378A-6CAE-554F-AEA4EC1E4A4E}"/>
              </a:ext>
            </a:extLst>
          </xdr:cNvPr>
          <xdr:cNvSpPr txBox="1"/>
        </xdr:nvSpPr>
        <xdr:spPr>
          <a:xfrm>
            <a:off x="0" y="0"/>
            <a:ext cx="365394" cy="192792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4</xdr:col>
      <xdr:colOff>355919</xdr:colOff>
      <xdr:row>47</xdr:row>
      <xdr:rowOff>174660</xdr:rowOff>
    </xdr:from>
    <xdr:to>
      <xdr:col>8</xdr:col>
      <xdr:colOff>383483</xdr:colOff>
      <xdr:row>49</xdr:row>
      <xdr:rowOff>85439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472D4B38-4026-B18C-4F92-0D34920D92E1}"/>
            </a:ext>
          </a:extLst>
        </xdr:cNvPr>
        <xdr:cNvGrpSpPr/>
      </xdr:nvGrpSpPr>
      <xdr:grpSpPr>
        <a:xfrm>
          <a:off x="2794319" y="9128160"/>
          <a:ext cx="2465964" cy="291779"/>
          <a:chOff x="0" y="0"/>
          <a:chExt cx="1075934" cy="127307"/>
        </a:xfrm>
        <a:solidFill>
          <a:schemeClr val="accent6">
            <a:lumMod val="75000"/>
          </a:schemeClr>
        </a:solidFill>
      </xdr:grpSpPr>
      <xdr:sp macro="" textlink="">
        <xdr:nvSpPr>
          <xdr:cNvPr id="45" name="Freeform 30">
            <a:extLst>
              <a:ext uri="{FF2B5EF4-FFF2-40B4-BE49-F238E27FC236}">
                <a16:creationId xmlns:a16="http://schemas.microsoft.com/office/drawing/2014/main" id="{9316E27E-3C64-8811-2D5D-23A9DF126060}"/>
              </a:ext>
            </a:extLst>
          </xdr:cNvPr>
          <xdr:cNvSpPr/>
        </xdr:nvSpPr>
        <xdr:spPr>
          <a:xfrm>
            <a:off x="0" y="0"/>
            <a:ext cx="1075934" cy="127307"/>
          </a:xfrm>
          <a:custGeom>
            <a:avLst/>
            <a:gdLst/>
            <a:ahLst/>
            <a:cxnLst/>
            <a:rect l="l" t="t" r="r" b="b"/>
            <a:pathLst>
              <a:path w="1075934" h="127307">
                <a:moveTo>
                  <a:pt x="0" y="0"/>
                </a:moveTo>
                <a:lnTo>
                  <a:pt x="1075934" y="0"/>
                </a:lnTo>
                <a:lnTo>
                  <a:pt x="1075934" y="127307"/>
                </a:lnTo>
                <a:lnTo>
                  <a:pt x="0" y="127307"/>
                </a:lnTo>
                <a:close/>
              </a:path>
            </a:pathLst>
          </a:custGeom>
          <a:grpFill/>
          <a:ln cap="sq">
            <a:noFill/>
            <a:prstDash val="solid"/>
            <a:miter/>
          </a:ln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46" name="TextBox 31">
            <a:extLst>
              <a:ext uri="{FF2B5EF4-FFF2-40B4-BE49-F238E27FC236}">
                <a16:creationId xmlns:a16="http://schemas.microsoft.com/office/drawing/2014/main" id="{B525E42A-F9FB-5552-C379-161015573177}"/>
              </a:ext>
            </a:extLst>
          </xdr:cNvPr>
          <xdr:cNvSpPr txBox="1"/>
        </xdr:nvSpPr>
        <xdr:spPr>
          <a:xfrm>
            <a:off x="0" y="0"/>
            <a:ext cx="1075934" cy="127307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  <a:spcBef>
                <a:spcPct val="0"/>
              </a:spcBef>
            </a:pPr>
            <a:endParaRPr sz="400"/>
          </a:p>
        </xdr:txBody>
      </xdr:sp>
    </xdr:grpSp>
    <xdr:clientData/>
  </xdr:twoCellAnchor>
  <xdr:twoCellAnchor>
    <xdr:from>
      <xdr:col>8</xdr:col>
      <xdr:colOff>282773</xdr:colOff>
      <xdr:row>39</xdr:row>
      <xdr:rowOff>28591</xdr:rowOff>
    </xdr:from>
    <xdr:to>
      <xdr:col>8</xdr:col>
      <xdr:colOff>383484</xdr:colOff>
      <xdr:row>54</xdr:row>
      <xdr:rowOff>159721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D7C8E9B0-A2ED-CE25-E75F-6307B99A7BDB}"/>
            </a:ext>
          </a:extLst>
        </xdr:cNvPr>
        <xdr:cNvGrpSpPr/>
      </xdr:nvGrpSpPr>
      <xdr:grpSpPr>
        <a:xfrm>
          <a:off x="5159573" y="7458091"/>
          <a:ext cx="100711" cy="2988630"/>
          <a:chOff x="0" y="0"/>
          <a:chExt cx="43941" cy="1303980"/>
        </a:xfrm>
        <a:solidFill>
          <a:schemeClr val="accent6">
            <a:lumMod val="50000"/>
          </a:schemeClr>
        </a:solidFill>
      </xdr:grpSpPr>
      <xdr:sp macro="" textlink="">
        <xdr:nvSpPr>
          <xdr:cNvPr id="43" name="Freeform 33">
            <a:extLst>
              <a:ext uri="{FF2B5EF4-FFF2-40B4-BE49-F238E27FC236}">
                <a16:creationId xmlns:a16="http://schemas.microsoft.com/office/drawing/2014/main" id="{C8EB9086-EA07-0C56-C7DF-EFCD42FF0A95}"/>
              </a:ext>
            </a:extLst>
          </xdr:cNvPr>
          <xdr:cNvSpPr/>
        </xdr:nvSpPr>
        <xdr:spPr>
          <a:xfrm>
            <a:off x="0" y="0"/>
            <a:ext cx="43941" cy="1303980"/>
          </a:xfrm>
          <a:custGeom>
            <a:avLst/>
            <a:gdLst/>
            <a:ahLst/>
            <a:cxnLst/>
            <a:rect l="l" t="t" r="r" b="b"/>
            <a:pathLst>
              <a:path w="43941" h="1303980">
                <a:moveTo>
                  <a:pt x="0" y="0"/>
                </a:moveTo>
                <a:lnTo>
                  <a:pt x="43941" y="0"/>
                </a:lnTo>
                <a:lnTo>
                  <a:pt x="43941" y="1303980"/>
                </a:lnTo>
                <a:lnTo>
                  <a:pt x="0" y="1303980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44" name="TextBox 34">
            <a:extLst>
              <a:ext uri="{FF2B5EF4-FFF2-40B4-BE49-F238E27FC236}">
                <a16:creationId xmlns:a16="http://schemas.microsoft.com/office/drawing/2014/main" id="{FA8222DB-8A60-88FC-D3D0-B763B99C1955}"/>
              </a:ext>
            </a:extLst>
          </xdr:cNvPr>
          <xdr:cNvSpPr txBox="1"/>
        </xdr:nvSpPr>
        <xdr:spPr>
          <a:xfrm>
            <a:off x="0" y="0"/>
            <a:ext cx="43941" cy="1303980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0</xdr:col>
      <xdr:colOff>0</xdr:colOff>
      <xdr:row>47</xdr:row>
      <xdr:rowOff>174659</xdr:rowOff>
    </xdr:from>
    <xdr:to>
      <xdr:col>3</xdr:col>
      <xdr:colOff>34080</xdr:colOff>
      <xdr:row>54</xdr:row>
      <xdr:rowOff>159721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2C8A34E6-E225-F63E-65B4-3820DB9ED49E}"/>
            </a:ext>
          </a:extLst>
        </xdr:cNvPr>
        <xdr:cNvGrpSpPr/>
      </xdr:nvGrpSpPr>
      <xdr:grpSpPr>
        <a:xfrm>
          <a:off x="0" y="9128159"/>
          <a:ext cx="1862880" cy="1318562"/>
          <a:chOff x="0" y="0"/>
          <a:chExt cx="812800" cy="575306"/>
        </a:xfrm>
        <a:solidFill>
          <a:schemeClr val="accent6">
            <a:lumMod val="50000"/>
          </a:schemeClr>
        </a:solidFill>
      </xdr:grpSpPr>
      <xdr:sp macro="" textlink="">
        <xdr:nvSpPr>
          <xdr:cNvPr id="41" name="Freeform 36">
            <a:extLst>
              <a:ext uri="{FF2B5EF4-FFF2-40B4-BE49-F238E27FC236}">
                <a16:creationId xmlns:a16="http://schemas.microsoft.com/office/drawing/2014/main" id="{5AEE7313-28B2-D028-E404-C355E1B9DD10}"/>
              </a:ext>
            </a:extLst>
          </xdr:cNvPr>
          <xdr:cNvSpPr/>
        </xdr:nvSpPr>
        <xdr:spPr>
          <a:xfrm>
            <a:off x="0" y="0"/>
            <a:ext cx="812800" cy="575306"/>
          </a:xfrm>
          <a:custGeom>
            <a:avLst/>
            <a:gdLst/>
            <a:ahLst/>
            <a:cxnLst/>
            <a:rect l="l" t="t" r="r" b="b"/>
            <a:pathLst>
              <a:path w="812800" h="575306">
                <a:moveTo>
                  <a:pt x="0" y="0"/>
                </a:moveTo>
                <a:lnTo>
                  <a:pt x="812800" y="0"/>
                </a:lnTo>
                <a:lnTo>
                  <a:pt x="812800" y="575306"/>
                </a:lnTo>
                <a:lnTo>
                  <a:pt x="0" y="575306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42" name="TextBox 37">
            <a:extLst>
              <a:ext uri="{FF2B5EF4-FFF2-40B4-BE49-F238E27FC236}">
                <a16:creationId xmlns:a16="http://schemas.microsoft.com/office/drawing/2014/main" id="{666D5EA5-A19B-A9A0-1608-E2E763C0B99F}"/>
              </a:ext>
            </a:extLst>
          </xdr:cNvPr>
          <xdr:cNvSpPr txBox="1"/>
        </xdr:nvSpPr>
        <xdr:spPr>
          <a:xfrm>
            <a:off x="0" y="0"/>
            <a:ext cx="812800" cy="575306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1</xdr:col>
      <xdr:colOff>321839</xdr:colOff>
      <xdr:row>51</xdr:row>
      <xdr:rowOff>71940</xdr:rowOff>
    </xdr:from>
    <xdr:to>
      <xdr:col>6</xdr:col>
      <xdr:colOff>68159</xdr:colOff>
      <xdr:row>54</xdr:row>
      <xdr:rowOff>159721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BC135B7-8822-C430-CE2F-42A21B2C0AD2}"/>
            </a:ext>
          </a:extLst>
        </xdr:cNvPr>
        <xdr:cNvGrpSpPr/>
      </xdr:nvGrpSpPr>
      <xdr:grpSpPr>
        <a:xfrm>
          <a:off x="931439" y="9787440"/>
          <a:ext cx="2794320" cy="659281"/>
          <a:chOff x="0" y="0"/>
          <a:chExt cx="1219200" cy="287653"/>
        </a:xfrm>
        <a:solidFill>
          <a:schemeClr val="accent6">
            <a:lumMod val="60000"/>
            <a:lumOff val="40000"/>
          </a:schemeClr>
        </a:solidFill>
      </xdr:grpSpPr>
      <xdr:sp macro="" textlink="">
        <xdr:nvSpPr>
          <xdr:cNvPr id="39" name="Freeform 39">
            <a:extLst>
              <a:ext uri="{FF2B5EF4-FFF2-40B4-BE49-F238E27FC236}">
                <a16:creationId xmlns:a16="http://schemas.microsoft.com/office/drawing/2014/main" id="{F8C2F68C-6A2C-1F99-6163-F1B736FAAE09}"/>
              </a:ext>
            </a:extLst>
          </xdr:cNvPr>
          <xdr:cNvSpPr/>
        </xdr:nvSpPr>
        <xdr:spPr>
          <a:xfrm>
            <a:off x="0" y="0"/>
            <a:ext cx="1219200" cy="287653"/>
          </a:xfrm>
          <a:custGeom>
            <a:avLst/>
            <a:gdLst/>
            <a:ahLst/>
            <a:cxnLst/>
            <a:rect l="l" t="t" r="r" b="b"/>
            <a:pathLst>
              <a:path w="1219200" h="287653">
                <a:moveTo>
                  <a:pt x="0" y="0"/>
                </a:moveTo>
                <a:lnTo>
                  <a:pt x="1219200" y="0"/>
                </a:lnTo>
                <a:lnTo>
                  <a:pt x="1219200" y="287653"/>
                </a:lnTo>
                <a:lnTo>
                  <a:pt x="0" y="287653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40" name="TextBox 40">
            <a:extLst>
              <a:ext uri="{FF2B5EF4-FFF2-40B4-BE49-F238E27FC236}">
                <a16:creationId xmlns:a16="http://schemas.microsoft.com/office/drawing/2014/main" id="{801572AB-0AE7-2BB1-0F56-AED62ADD61EE}"/>
              </a:ext>
            </a:extLst>
          </xdr:cNvPr>
          <xdr:cNvSpPr txBox="1"/>
        </xdr:nvSpPr>
        <xdr:spPr>
          <a:xfrm>
            <a:off x="0" y="0"/>
            <a:ext cx="1219200" cy="287653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7</xdr:col>
      <xdr:colOff>102135</xdr:colOff>
      <xdr:row>51</xdr:row>
      <xdr:rowOff>71940</xdr:rowOff>
    </xdr:from>
    <xdr:to>
      <xdr:col>8</xdr:col>
      <xdr:colOff>282773</xdr:colOff>
      <xdr:row>54</xdr:row>
      <xdr:rowOff>159721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D4FA43F5-CE4D-5994-A714-76BB09337C01}"/>
            </a:ext>
          </a:extLst>
        </xdr:cNvPr>
        <xdr:cNvGrpSpPr/>
      </xdr:nvGrpSpPr>
      <xdr:grpSpPr>
        <a:xfrm>
          <a:off x="4369335" y="9787440"/>
          <a:ext cx="790238" cy="659281"/>
          <a:chOff x="0" y="0"/>
          <a:chExt cx="344792" cy="287653"/>
        </a:xfrm>
        <a:solidFill>
          <a:schemeClr val="accent6">
            <a:lumMod val="75000"/>
          </a:schemeClr>
        </a:solidFill>
      </xdr:grpSpPr>
      <xdr:sp macro="" textlink="">
        <xdr:nvSpPr>
          <xdr:cNvPr id="37" name="Freeform 42">
            <a:extLst>
              <a:ext uri="{FF2B5EF4-FFF2-40B4-BE49-F238E27FC236}">
                <a16:creationId xmlns:a16="http://schemas.microsoft.com/office/drawing/2014/main" id="{248CEE20-D176-D9F3-7CD9-C499475149D2}"/>
              </a:ext>
            </a:extLst>
          </xdr:cNvPr>
          <xdr:cNvSpPr/>
        </xdr:nvSpPr>
        <xdr:spPr>
          <a:xfrm>
            <a:off x="0" y="0"/>
            <a:ext cx="344792" cy="287653"/>
          </a:xfrm>
          <a:custGeom>
            <a:avLst/>
            <a:gdLst/>
            <a:ahLst/>
            <a:cxnLst/>
            <a:rect l="l" t="t" r="r" b="b"/>
            <a:pathLst>
              <a:path w="344792" h="287653">
                <a:moveTo>
                  <a:pt x="0" y="0"/>
                </a:moveTo>
                <a:lnTo>
                  <a:pt x="344792" y="0"/>
                </a:lnTo>
                <a:lnTo>
                  <a:pt x="344792" y="287653"/>
                </a:lnTo>
                <a:lnTo>
                  <a:pt x="0" y="287653"/>
                </a:lnTo>
                <a:close/>
              </a:path>
            </a:pathLst>
          </a:custGeom>
          <a:grpFill/>
          <a:ln cap="sq">
            <a:noFill/>
            <a:prstDash val="solid"/>
            <a:miter/>
          </a:ln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38" name="TextBox 43">
            <a:extLst>
              <a:ext uri="{FF2B5EF4-FFF2-40B4-BE49-F238E27FC236}">
                <a16:creationId xmlns:a16="http://schemas.microsoft.com/office/drawing/2014/main" id="{C06B0C47-11F4-A5EB-BB3C-629B60C9D8D8}"/>
              </a:ext>
            </a:extLst>
          </xdr:cNvPr>
          <xdr:cNvSpPr txBox="1"/>
        </xdr:nvSpPr>
        <xdr:spPr>
          <a:xfrm>
            <a:off x="0" y="0"/>
            <a:ext cx="344792" cy="287653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  <a:spcBef>
                <a:spcPct val="0"/>
              </a:spcBef>
            </a:pPr>
            <a:endParaRPr sz="400"/>
          </a:p>
        </xdr:txBody>
      </xdr:sp>
    </xdr:grpSp>
    <xdr:clientData/>
  </xdr:twoCellAnchor>
  <xdr:twoCellAnchor>
    <xdr:from>
      <xdr:col>6</xdr:col>
      <xdr:colOff>525167</xdr:colOff>
      <xdr:row>4</xdr:row>
      <xdr:rowOff>9767</xdr:rowOff>
    </xdr:from>
    <xdr:to>
      <xdr:col>8</xdr:col>
      <xdr:colOff>192669</xdr:colOff>
      <xdr:row>9</xdr:row>
      <xdr:rowOff>6073</xdr:rowOff>
    </xdr:to>
    <xdr:sp macro="" textlink="">
      <xdr:nvSpPr>
        <xdr:cNvPr id="16" name="Freeform 44">
          <a:extLst>
            <a:ext uri="{FF2B5EF4-FFF2-40B4-BE49-F238E27FC236}">
              <a16:creationId xmlns:a16="http://schemas.microsoft.com/office/drawing/2014/main" id="{7BB1CEB3-03FF-0641-1E39-A6B50EDBA0A1}"/>
            </a:ext>
          </a:extLst>
        </xdr:cNvPr>
        <xdr:cNvSpPr/>
      </xdr:nvSpPr>
      <xdr:spPr>
        <a:xfrm>
          <a:off x="4182767" y="771767"/>
          <a:ext cx="886702" cy="948806"/>
        </a:xfrm>
        <a:custGeom>
          <a:avLst/>
          <a:gdLst/>
          <a:ahLst/>
          <a:cxnLst/>
          <a:rect l="l" t="t" r="r" b="b"/>
          <a:pathLst>
            <a:path w="1917778" h="2052097">
              <a:moveTo>
                <a:pt x="0" y="0"/>
              </a:moveTo>
              <a:lnTo>
                <a:pt x="1917778" y="0"/>
              </a:lnTo>
              <a:lnTo>
                <a:pt x="1917778" y="2052097"/>
              </a:lnTo>
              <a:lnTo>
                <a:pt x="0" y="2052097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  <a:ln cap="sq">
          <a:noFill/>
          <a:prstDash val="solid"/>
          <a:miter/>
        </a:ln>
      </xdr:spPr>
      <xdr:txBody>
        <a:bodyPr wrap="square"/>
        <a:lstStyle/>
        <a:p>
          <a:endParaRPr lang="en-ID"/>
        </a:p>
      </xdr:txBody>
    </xdr:sp>
    <xdr:clientData/>
  </xdr:twoCellAnchor>
  <xdr:twoCellAnchor>
    <xdr:from>
      <xdr:col>3</xdr:col>
      <xdr:colOff>81543</xdr:colOff>
      <xdr:row>4</xdr:row>
      <xdr:rowOff>21065</xdr:rowOff>
    </xdr:from>
    <xdr:to>
      <xdr:col>4</xdr:col>
      <xdr:colOff>381000</xdr:colOff>
      <xdr:row>9</xdr:row>
      <xdr:rowOff>104775</xdr:rowOff>
    </xdr:to>
    <xdr:sp macro="" textlink="">
      <xdr:nvSpPr>
        <xdr:cNvPr id="18" name="Freeform 46">
          <a:extLst>
            <a:ext uri="{FF2B5EF4-FFF2-40B4-BE49-F238E27FC236}">
              <a16:creationId xmlns:a16="http://schemas.microsoft.com/office/drawing/2014/main" id="{3B2AE812-D958-A1A7-0C9A-526EF2A1A333}"/>
            </a:ext>
          </a:extLst>
        </xdr:cNvPr>
        <xdr:cNvSpPr/>
      </xdr:nvSpPr>
      <xdr:spPr>
        <a:xfrm>
          <a:off x="1910343" y="783065"/>
          <a:ext cx="909057" cy="1036210"/>
        </a:xfrm>
        <a:custGeom>
          <a:avLst/>
          <a:gdLst/>
          <a:ahLst/>
          <a:cxnLst/>
          <a:rect l="l" t="t" r="r" b="b"/>
          <a:pathLst>
            <a:path w="1865794" h="2195052">
              <a:moveTo>
                <a:pt x="0" y="0"/>
              </a:moveTo>
              <a:lnTo>
                <a:pt x="1865794" y="0"/>
              </a:lnTo>
              <a:lnTo>
                <a:pt x="1865794" y="2195051"/>
              </a:lnTo>
              <a:lnTo>
                <a:pt x="0" y="2195051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3"/>
          <a:stretch>
            <a:fillRect/>
          </a:stretch>
        </a:blipFill>
      </xdr:spPr>
      <xdr:txBody>
        <a:bodyPr wrap="square"/>
        <a:lstStyle/>
        <a:p>
          <a:endParaRPr lang="en-ID"/>
        </a:p>
      </xdr:txBody>
    </xdr:sp>
    <xdr:clientData/>
  </xdr:twoCellAnchor>
  <xdr:twoCellAnchor>
    <xdr:from>
      <xdr:col>5</xdr:col>
      <xdr:colOff>8993</xdr:colOff>
      <xdr:row>3</xdr:row>
      <xdr:rowOff>176510</xdr:rowOff>
    </xdr:from>
    <xdr:to>
      <xdr:col>6</xdr:col>
      <xdr:colOff>307860</xdr:colOff>
      <xdr:row>9</xdr:row>
      <xdr:rowOff>48515</xdr:rowOff>
    </xdr:to>
    <xdr:sp macro="" textlink="">
      <xdr:nvSpPr>
        <xdr:cNvPr id="19" name="Freeform 47">
          <a:extLst>
            <a:ext uri="{FF2B5EF4-FFF2-40B4-BE49-F238E27FC236}">
              <a16:creationId xmlns:a16="http://schemas.microsoft.com/office/drawing/2014/main" id="{2CE517AC-6FFC-F30F-99B9-1B9F9B41DEFC}"/>
            </a:ext>
          </a:extLst>
        </xdr:cNvPr>
        <xdr:cNvSpPr/>
      </xdr:nvSpPr>
      <xdr:spPr>
        <a:xfrm>
          <a:off x="3056993" y="748010"/>
          <a:ext cx="908467" cy="1015005"/>
        </a:xfrm>
        <a:custGeom>
          <a:avLst/>
          <a:gdLst/>
          <a:ahLst/>
          <a:cxnLst/>
          <a:rect l="l" t="t" r="r" b="b"/>
          <a:pathLst>
            <a:path w="1964850" h="2195273">
              <a:moveTo>
                <a:pt x="0" y="0"/>
              </a:moveTo>
              <a:lnTo>
                <a:pt x="1964850" y="0"/>
              </a:lnTo>
              <a:lnTo>
                <a:pt x="1964850" y="2195273"/>
              </a:lnTo>
              <a:lnTo>
                <a:pt x="0" y="2195273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4"/>
          <a:stretch>
            <a:fillRect/>
          </a:stretch>
        </a:blipFill>
      </xdr:spPr>
      <xdr:txBody>
        <a:bodyPr wrap="square"/>
        <a:lstStyle/>
        <a:p>
          <a:endParaRPr lang="en-ID"/>
        </a:p>
      </xdr:txBody>
    </xdr:sp>
    <xdr:clientData/>
  </xdr:twoCellAnchor>
  <xdr:twoCellAnchor>
    <xdr:from>
      <xdr:col>4</xdr:col>
      <xdr:colOff>56782</xdr:colOff>
      <xdr:row>27</xdr:row>
      <xdr:rowOff>100752</xdr:rowOff>
    </xdr:from>
    <xdr:to>
      <xdr:col>8</xdr:col>
      <xdr:colOff>351726</xdr:colOff>
      <xdr:row>41</xdr:row>
      <xdr:rowOff>85316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7E3171FF-9752-F7CE-B960-8E6DFE64A70D}"/>
            </a:ext>
          </a:extLst>
        </xdr:cNvPr>
        <xdr:cNvGrpSpPr/>
      </xdr:nvGrpSpPr>
      <xdr:grpSpPr>
        <a:xfrm>
          <a:off x="2495182" y="5244252"/>
          <a:ext cx="2733344" cy="2651564"/>
          <a:chOff x="0" y="0"/>
          <a:chExt cx="847163" cy="812800"/>
        </a:xfrm>
      </xdr:grpSpPr>
      <xdr:sp macro="" textlink="">
        <xdr:nvSpPr>
          <xdr:cNvPr id="36" name="Freeform 51">
            <a:extLst>
              <a:ext uri="{FF2B5EF4-FFF2-40B4-BE49-F238E27FC236}">
                <a16:creationId xmlns:a16="http://schemas.microsoft.com/office/drawing/2014/main" id="{65BF32C9-8FB1-1D39-A0CC-A4ECEC027D90}"/>
              </a:ext>
            </a:extLst>
          </xdr:cNvPr>
          <xdr:cNvSpPr/>
        </xdr:nvSpPr>
        <xdr:spPr>
          <a:xfrm>
            <a:off x="0" y="0"/>
            <a:ext cx="847163" cy="812800"/>
          </a:xfrm>
          <a:custGeom>
            <a:avLst/>
            <a:gdLst/>
            <a:ahLst/>
            <a:cxnLst/>
            <a:rect l="l" t="t" r="r" b="b"/>
            <a:pathLst>
              <a:path w="847163" h="812800">
                <a:moveTo>
                  <a:pt x="423581" y="0"/>
                </a:moveTo>
                <a:cubicBezTo>
                  <a:pt x="189644" y="0"/>
                  <a:pt x="0" y="181951"/>
                  <a:pt x="0" y="406400"/>
                </a:cubicBezTo>
                <a:cubicBezTo>
                  <a:pt x="0" y="630849"/>
                  <a:pt x="189644" y="812800"/>
                  <a:pt x="423581" y="812800"/>
                </a:cubicBezTo>
                <a:cubicBezTo>
                  <a:pt x="657519" y="812800"/>
                  <a:pt x="847163" y="630849"/>
                  <a:pt x="847163" y="406400"/>
                </a:cubicBezTo>
                <a:cubicBezTo>
                  <a:pt x="847163" y="181951"/>
                  <a:pt x="657519" y="0"/>
                  <a:pt x="423581" y="0"/>
                </a:cubicBezTo>
                <a:close/>
              </a:path>
            </a:pathLst>
          </a:custGeom>
          <a:blipFill>
            <a:blip xmlns:r="http://schemas.openxmlformats.org/officeDocument/2006/relationships" r:embed="rId5"/>
            <a:stretch>
              <a:fillRect l="-41375" r="-41375"/>
            </a:stretch>
          </a:blipFill>
          <a:ln w="76200">
            <a:solidFill>
              <a:schemeClr val="accent6">
                <a:lumMod val="50000"/>
              </a:schemeClr>
            </a:solidFill>
          </a:ln>
        </xdr:spPr>
        <xdr:txBody>
          <a:bodyPr wrap="square"/>
          <a:lstStyle/>
          <a:p>
            <a:endParaRPr lang="en-ID"/>
          </a:p>
        </xdr:txBody>
      </xdr:sp>
    </xdr:grpSp>
    <xdr:clientData/>
  </xdr:twoCellAnchor>
  <xdr:twoCellAnchor>
    <xdr:from>
      <xdr:col>1</xdr:col>
      <xdr:colOff>261708</xdr:colOff>
      <xdr:row>12</xdr:row>
      <xdr:rowOff>12518</xdr:rowOff>
    </xdr:from>
    <xdr:to>
      <xdr:col>8</xdr:col>
      <xdr:colOff>536073</xdr:colOff>
      <xdr:row>14</xdr:row>
      <xdr:rowOff>114792</xdr:rowOff>
    </xdr:to>
    <xdr:sp macro="" textlink="">
      <xdr:nvSpPr>
        <xdr:cNvPr id="21" name="TextBox 52">
          <a:extLst>
            <a:ext uri="{FF2B5EF4-FFF2-40B4-BE49-F238E27FC236}">
              <a16:creationId xmlns:a16="http://schemas.microsoft.com/office/drawing/2014/main" id="{39ABA499-22EF-BE04-67CC-BEDE5E6956E0}"/>
            </a:ext>
          </a:extLst>
        </xdr:cNvPr>
        <xdr:cNvSpPr txBox="1"/>
      </xdr:nvSpPr>
      <xdr:spPr>
        <a:xfrm>
          <a:off x="871308" y="2298518"/>
          <a:ext cx="4541565" cy="483274"/>
        </a:xfrm>
        <a:prstGeom prst="rect">
          <a:avLst/>
        </a:prstGeom>
      </xdr:spPr>
      <xdr:txBody>
        <a:bodyPr wrap="square" lIns="0" tIns="0" rIns="0" bIns="0" rtlCol="0" anchor="t">
          <a:spAutoFit/>
        </a:bodyPr>
        <a:lstStyle>
          <a:defPPr>
            <a:defRPr lang="en-US"/>
          </a:defPPr>
          <a:lvl1pPr marL="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19881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439762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659644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879525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099406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319287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539168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175905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3699"/>
            </a:lnSpc>
            <a:spcBef>
              <a:spcPct val="0"/>
            </a:spcBef>
          </a:pPr>
          <a:r>
            <a:rPr lang="en-US" sz="3699" b="1">
              <a:solidFill>
                <a:schemeClr val="accent6">
                  <a:lumMod val="50000"/>
                </a:schemeClr>
              </a:solidFill>
              <a:latin typeface="Paytone One"/>
              <a:ea typeface="Paytone One"/>
              <a:cs typeface="Paytone One"/>
              <a:sym typeface="Paytone One"/>
            </a:rPr>
            <a:t>LAPORAN</a:t>
          </a:r>
        </a:p>
      </xdr:txBody>
    </xdr:sp>
    <xdr:clientData/>
  </xdr:twoCellAnchor>
  <xdr:twoCellAnchor>
    <xdr:from>
      <xdr:col>1</xdr:col>
      <xdr:colOff>259744</xdr:colOff>
      <xdr:row>21</xdr:row>
      <xdr:rowOff>30003</xdr:rowOff>
    </xdr:from>
    <xdr:to>
      <xdr:col>9</xdr:col>
      <xdr:colOff>89938</xdr:colOff>
      <xdr:row>23</xdr:row>
      <xdr:rowOff>117657</xdr:rowOff>
    </xdr:to>
    <xdr:sp macro="" textlink="">
      <xdr:nvSpPr>
        <xdr:cNvPr id="22" name="TextBox 53">
          <a:extLst>
            <a:ext uri="{FF2B5EF4-FFF2-40B4-BE49-F238E27FC236}">
              <a16:creationId xmlns:a16="http://schemas.microsoft.com/office/drawing/2014/main" id="{2BAFE832-A090-838C-BD1D-3FAB477472F4}"/>
            </a:ext>
          </a:extLst>
        </xdr:cNvPr>
        <xdr:cNvSpPr txBox="1"/>
      </xdr:nvSpPr>
      <xdr:spPr>
        <a:xfrm>
          <a:off x="869344" y="4030503"/>
          <a:ext cx="4706994" cy="468654"/>
        </a:xfrm>
        <a:prstGeom prst="rect">
          <a:avLst/>
        </a:prstGeom>
      </xdr:spPr>
      <xdr:txBody>
        <a:bodyPr wrap="square" lIns="0" tIns="0" rIns="0" bIns="0" rtlCol="0" anchor="t">
          <a:spAutoFit/>
        </a:bodyPr>
        <a:lstStyle>
          <a:defPPr>
            <a:defRPr lang="en-US"/>
          </a:defPPr>
          <a:lvl1pPr marL="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19881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439762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659644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879525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099406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319287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539168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175905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757"/>
            </a:lnSpc>
          </a:pPr>
          <a:r>
            <a:rPr lang="en-US" sz="1757" b="1">
              <a:solidFill>
                <a:schemeClr val="accent6">
                  <a:lumMod val="50000"/>
                </a:schemeClr>
              </a:solidFill>
              <a:latin typeface="Assistant Bold"/>
              <a:ea typeface="Assistant Bold"/>
              <a:cs typeface="Assistant Bold"/>
              <a:sym typeface="Assistant Bold"/>
            </a:rPr>
            <a:t>PROGRAM STUDI ......................</a:t>
          </a:r>
        </a:p>
        <a:p>
          <a:pPr>
            <a:lnSpc>
              <a:spcPts val="1757"/>
            </a:lnSpc>
          </a:pPr>
          <a:r>
            <a:rPr lang="en-US" sz="1757" b="1">
              <a:solidFill>
                <a:schemeClr val="accent6">
                  <a:lumMod val="50000"/>
                </a:schemeClr>
              </a:solidFill>
              <a:latin typeface="Assistant Bold"/>
              <a:ea typeface="Assistant Bold"/>
              <a:cs typeface="Assistant Bold"/>
              <a:sym typeface="Assistant Bold"/>
            </a:rPr>
            <a:t>FAKULTAS ................................</a:t>
          </a:r>
        </a:p>
      </xdr:txBody>
    </xdr:sp>
    <xdr:clientData/>
  </xdr:twoCellAnchor>
  <xdr:twoCellAnchor>
    <xdr:from>
      <xdr:col>1</xdr:col>
      <xdr:colOff>261708</xdr:colOff>
      <xdr:row>15</xdr:row>
      <xdr:rowOff>187649</xdr:rowOff>
    </xdr:from>
    <xdr:to>
      <xdr:col>8</xdr:col>
      <xdr:colOff>536073</xdr:colOff>
      <xdr:row>18</xdr:row>
      <xdr:rowOff>83778</xdr:rowOff>
    </xdr:to>
    <xdr:sp macro="" textlink="">
      <xdr:nvSpPr>
        <xdr:cNvPr id="23" name="TextBox 54">
          <a:extLst>
            <a:ext uri="{FF2B5EF4-FFF2-40B4-BE49-F238E27FC236}">
              <a16:creationId xmlns:a16="http://schemas.microsoft.com/office/drawing/2014/main" id="{F3863DAA-04D7-955D-1DF1-649E8F33756F}"/>
            </a:ext>
          </a:extLst>
        </xdr:cNvPr>
        <xdr:cNvSpPr txBox="1"/>
      </xdr:nvSpPr>
      <xdr:spPr>
        <a:xfrm>
          <a:off x="871308" y="3045149"/>
          <a:ext cx="4541565" cy="467629"/>
        </a:xfrm>
        <a:prstGeom prst="rect">
          <a:avLst/>
        </a:prstGeom>
      </xdr:spPr>
      <xdr:txBody>
        <a:bodyPr wrap="square" lIns="0" tIns="0" rIns="0" bIns="0" rtlCol="0" anchor="t">
          <a:spAutoFit/>
        </a:bodyPr>
        <a:lstStyle>
          <a:defPPr>
            <a:defRPr lang="en-US"/>
          </a:defPPr>
          <a:lvl1pPr marL="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19881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439762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659644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879525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099406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319287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539168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175905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849"/>
            </a:lnSpc>
          </a:pPr>
          <a:r>
            <a:rPr lang="en-US" sz="1849" b="1">
              <a:solidFill>
                <a:schemeClr val="accent6">
                  <a:lumMod val="50000"/>
                </a:schemeClr>
              </a:solidFill>
              <a:latin typeface="Paytone One"/>
              <a:ea typeface="Paytone One"/>
              <a:cs typeface="Paytone One"/>
              <a:sym typeface="Paytone One"/>
            </a:rPr>
            <a:t>MONITORING DAN EVALUASI PEMBELAJARAN</a:t>
          </a:r>
        </a:p>
        <a:p>
          <a:pPr>
            <a:lnSpc>
              <a:spcPts val="1849"/>
            </a:lnSpc>
            <a:spcBef>
              <a:spcPct val="0"/>
            </a:spcBef>
          </a:pPr>
          <a:r>
            <a:rPr lang="en-US" sz="1849" b="1">
              <a:solidFill>
                <a:schemeClr val="accent6">
                  <a:lumMod val="50000"/>
                </a:schemeClr>
              </a:solidFill>
              <a:latin typeface="Paytone One"/>
              <a:ea typeface="Paytone One"/>
              <a:cs typeface="Paytone One"/>
              <a:sym typeface="Paytone One"/>
            </a:rPr>
            <a:t>UNIVERSITAS BANGKA BELITUNG</a:t>
          </a:r>
        </a:p>
      </xdr:txBody>
    </xdr:sp>
    <xdr:clientData/>
  </xdr:twoCellAnchor>
  <xdr:twoCellAnchor>
    <xdr:from>
      <xdr:col>2</xdr:col>
      <xdr:colOff>195507</xdr:colOff>
      <xdr:row>43</xdr:row>
      <xdr:rowOff>66288</xdr:rowOff>
    </xdr:from>
    <xdr:to>
      <xdr:col>8</xdr:col>
      <xdr:colOff>254189</xdr:colOff>
      <xdr:row>47</xdr:row>
      <xdr:rowOff>112201</xdr:rowOff>
    </xdr:to>
    <xdr:sp macro="" textlink="">
      <xdr:nvSpPr>
        <xdr:cNvPr id="24" name="TextBox 55">
          <a:extLst>
            <a:ext uri="{FF2B5EF4-FFF2-40B4-BE49-F238E27FC236}">
              <a16:creationId xmlns:a16="http://schemas.microsoft.com/office/drawing/2014/main" id="{530C1E22-46D5-BE06-EE77-6D1D10458D61}"/>
            </a:ext>
          </a:extLst>
        </xdr:cNvPr>
        <xdr:cNvSpPr txBox="1"/>
      </xdr:nvSpPr>
      <xdr:spPr>
        <a:xfrm>
          <a:off x="1414707" y="8257788"/>
          <a:ext cx="3716282" cy="807913"/>
        </a:xfrm>
        <a:prstGeom prst="rect">
          <a:avLst/>
        </a:prstGeom>
      </xdr:spPr>
      <xdr:txBody>
        <a:bodyPr wrap="square" lIns="0" tIns="0" rIns="0" bIns="0" rtlCol="0" anchor="t">
          <a:spAutoFit/>
        </a:bodyPr>
        <a:lstStyle>
          <a:defPPr>
            <a:defRPr lang="en-US"/>
          </a:defPPr>
          <a:lvl1pPr marL="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19881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439762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659644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879525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099406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319287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539168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175905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2080"/>
            </a:lnSpc>
          </a:pPr>
          <a:r>
            <a:rPr lang="en-US" sz="1850" b="1">
              <a:solidFill>
                <a:schemeClr val="accent6">
                  <a:lumMod val="50000"/>
                </a:schemeClr>
              </a:solidFill>
              <a:latin typeface="Assistant Bold"/>
              <a:ea typeface="Assistant Bold"/>
              <a:cs typeface="Assistant Bold"/>
              <a:sym typeface="Assistant Bold"/>
            </a:rPr>
            <a:t>LEMBAGA PENJAMINAN MUTU DAN PENGEMBANGAN PEMBELAJARAN</a:t>
          </a:r>
        </a:p>
        <a:p>
          <a:pPr>
            <a:lnSpc>
              <a:spcPts val="2080"/>
            </a:lnSpc>
          </a:pPr>
          <a:r>
            <a:rPr lang="en-US" sz="1850" b="1">
              <a:solidFill>
                <a:schemeClr val="accent6">
                  <a:lumMod val="50000"/>
                </a:schemeClr>
              </a:solidFill>
              <a:latin typeface="Assistant Bold"/>
              <a:ea typeface="Assistant Bold"/>
              <a:cs typeface="Assistant Bold"/>
              <a:sym typeface="Assistant Bold"/>
            </a:rPr>
            <a:t>UNIVERSITAS BANGKA BELITUNG</a:t>
          </a:r>
        </a:p>
      </xdr:txBody>
    </xdr:sp>
    <xdr:clientData/>
  </xdr:twoCellAnchor>
  <xdr:twoCellAnchor>
    <xdr:from>
      <xdr:col>1</xdr:col>
      <xdr:colOff>261708</xdr:colOff>
      <xdr:row>23</xdr:row>
      <xdr:rowOff>144786</xdr:rowOff>
    </xdr:from>
    <xdr:to>
      <xdr:col>8</xdr:col>
      <xdr:colOff>536073</xdr:colOff>
      <xdr:row>26</xdr:row>
      <xdr:rowOff>41940</xdr:rowOff>
    </xdr:to>
    <xdr:sp macro="" textlink="">
      <xdr:nvSpPr>
        <xdr:cNvPr id="25" name="TextBox 56">
          <a:extLst>
            <a:ext uri="{FF2B5EF4-FFF2-40B4-BE49-F238E27FC236}">
              <a16:creationId xmlns:a16="http://schemas.microsoft.com/office/drawing/2014/main" id="{131130FE-1B30-E75A-E3AE-151BA67F2BBE}"/>
            </a:ext>
          </a:extLst>
        </xdr:cNvPr>
        <xdr:cNvSpPr txBox="1"/>
      </xdr:nvSpPr>
      <xdr:spPr>
        <a:xfrm>
          <a:off x="871308" y="4526286"/>
          <a:ext cx="4541565" cy="468654"/>
        </a:xfrm>
        <a:prstGeom prst="rect">
          <a:avLst/>
        </a:prstGeom>
        <a:ln>
          <a:noFill/>
        </a:ln>
      </xdr:spPr>
      <xdr:txBody>
        <a:bodyPr wrap="square" lIns="0" tIns="0" rIns="0" bIns="0" rtlCol="0" anchor="t">
          <a:spAutoFit/>
        </a:bodyPr>
        <a:lstStyle>
          <a:defPPr>
            <a:defRPr lang="en-US"/>
          </a:defPPr>
          <a:lvl1pPr marL="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19881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439762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659644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879525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099406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319287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539168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1759050" algn="l" defTabSz="439762" rtl="0" eaLnBrk="1" latinLnBrk="0" hangingPunct="1">
            <a:defRPr sz="86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757"/>
            </a:lnSpc>
            <a:spcBef>
              <a:spcPct val="0"/>
            </a:spcBef>
          </a:pPr>
          <a:r>
            <a:rPr lang="en-US" sz="1757" b="1">
              <a:solidFill>
                <a:schemeClr val="accent6">
                  <a:lumMod val="50000"/>
                </a:schemeClr>
              </a:solidFill>
              <a:latin typeface="Assistant Bold"/>
              <a:ea typeface="Assistant Bold"/>
              <a:cs typeface="Assistant Bold"/>
              <a:sym typeface="Assistant Bold"/>
            </a:rPr>
            <a:t>SEMESTER ..........................</a:t>
          </a:r>
        </a:p>
        <a:p>
          <a:pPr>
            <a:lnSpc>
              <a:spcPts val="1757"/>
            </a:lnSpc>
            <a:spcBef>
              <a:spcPct val="0"/>
            </a:spcBef>
          </a:pPr>
          <a:r>
            <a:rPr lang="en-US" sz="1757" b="1">
              <a:solidFill>
                <a:schemeClr val="accent6">
                  <a:lumMod val="50000"/>
                </a:schemeClr>
              </a:solidFill>
              <a:latin typeface="Assistant Bold"/>
              <a:ea typeface="Assistant Bold"/>
              <a:cs typeface="Assistant Bold"/>
              <a:sym typeface="Assistant Bold"/>
            </a:rPr>
            <a:t>TAHUN AKADEMIK 2025/2026</a:t>
          </a:r>
        </a:p>
      </xdr:txBody>
    </xdr:sp>
    <xdr:clientData/>
  </xdr:twoCellAnchor>
  <xdr:twoCellAnchor>
    <xdr:from>
      <xdr:col>1</xdr:col>
      <xdr:colOff>259743</xdr:colOff>
      <xdr:row>23</xdr:row>
      <xdr:rowOff>102949</xdr:rowOff>
    </xdr:from>
    <xdr:to>
      <xdr:col>9</xdr:col>
      <xdr:colOff>26735</xdr:colOff>
      <xdr:row>23</xdr:row>
      <xdr:rowOff>102949</xdr:rowOff>
    </xdr:to>
    <xdr:sp macro="" textlink="">
      <xdr:nvSpPr>
        <xdr:cNvPr id="26" name="AutoShape 57">
          <a:extLst>
            <a:ext uri="{FF2B5EF4-FFF2-40B4-BE49-F238E27FC236}">
              <a16:creationId xmlns:a16="http://schemas.microsoft.com/office/drawing/2014/main" id="{65E78763-9D84-84CC-C201-6D7C29F3A72B}"/>
            </a:ext>
          </a:extLst>
        </xdr:cNvPr>
        <xdr:cNvSpPr/>
      </xdr:nvSpPr>
      <xdr:spPr>
        <a:xfrm>
          <a:off x="869343" y="4484449"/>
          <a:ext cx="4643792" cy="0"/>
        </a:xfrm>
        <a:prstGeom prst="line">
          <a:avLst/>
        </a:prstGeom>
        <a:ln w="38100" cap="flat">
          <a:solidFill>
            <a:schemeClr val="accent6">
              <a:lumMod val="50000"/>
            </a:schemeClr>
          </a:solidFill>
          <a:prstDash val="solid"/>
          <a:headEnd type="none" w="sm" len="sm"/>
          <a:tailEnd type="none" w="sm" len="sm"/>
        </a:ln>
      </xdr:spPr>
      <xdr:txBody>
        <a:bodyPr wrap="square"/>
        <a:lstStyle/>
        <a:p>
          <a:endParaRPr lang="en-ID"/>
        </a:p>
      </xdr:txBody>
    </xdr:sp>
    <xdr:clientData/>
  </xdr:twoCellAnchor>
  <xdr:twoCellAnchor>
    <xdr:from>
      <xdr:col>1</xdr:col>
      <xdr:colOff>73844</xdr:colOff>
      <xdr:row>43</xdr:row>
      <xdr:rowOff>59997</xdr:rowOff>
    </xdr:from>
    <xdr:to>
      <xdr:col>2</xdr:col>
      <xdr:colOff>105546</xdr:colOff>
      <xdr:row>47</xdr:row>
      <xdr:rowOff>26381</xdr:rowOff>
    </xdr:to>
    <xdr:sp macro="" textlink="">
      <xdr:nvSpPr>
        <xdr:cNvPr id="27" name="Freeform 47">
          <a:extLst>
            <a:ext uri="{FF2B5EF4-FFF2-40B4-BE49-F238E27FC236}">
              <a16:creationId xmlns:a16="http://schemas.microsoft.com/office/drawing/2014/main" id="{BC70B74C-3724-70E4-D17A-DBFBFA92373A}"/>
            </a:ext>
          </a:extLst>
        </xdr:cNvPr>
        <xdr:cNvSpPr/>
      </xdr:nvSpPr>
      <xdr:spPr>
        <a:xfrm>
          <a:off x="683444" y="8251497"/>
          <a:ext cx="641302" cy="728384"/>
        </a:xfrm>
        <a:custGeom>
          <a:avLst/>
          <a:gdLst/>
          <a:ahLst/>
          <a:cxnLst/>
          <a:rect l="l" t="t" r="r" b="b"/>
          <a:pathLst>
            <a:path w="1964850" h="2195273">
              <a:moveTo>
                <a:pt x="0" y="0"/>
              </a:moveTo>
              <a:lnTo>
                <a:pt x="1964850" y="0"/>
              </a:lnTo>
              <a:lnTo>
                <a:pt x="1964850" y="2195273"/>
              </a:lnTo>
              <a:lnTo>
                <a:pt x="0" y="2195273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4"/>
          <a:stretch>
            <a:fillRect/>
          </a:stretch>
        </a:blipFill>
      </xdr:spPr>
      <xdr:txBody>
        <a:bodyPr wrap="square"/>
        <a:lstStyle/>
        <a:p>
          <a:endParaRPr lang="en-ID"/>
        </a:p>
      </xdr:txBody>
    </xdr:sp>
    <xdr:clientData/>
  </xdr:twoCellAnchor>
  <xdr:twoCellAnchor editAs="oneCell">
    <xdr:from>
      <xdr:col>3</xdr:col>
      <xdr:colOff>257676</xdr:colOff>
      <xdr:row>36</xdr:row>
      <xdr:rowOff>93952</xdr:rowOff>
    </xdr:from>
    <xdr:to>
      <xdr:col>5</xdr:col>
      <xdr:colOff>180270</xdr:colOff>
      <xdr:row>42</xdr:row>
      <xdr:rowOff>47159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FA52A90-8CE0-8AD0-FBC7-3EA4DAC96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50000"/>
                  </a14:imgEffect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789" b="-1534"/>
        <a:stretch/>
      </xdr:blipFill>
      <xdr:spPr>
        <a:xfrm>
          <a:off x="2086476" y="6951952"/>
          <a:ext cx="1141794" cy="1096207"/>
        </a:xfrm>
        <a:prstGeom prst="ellipse">
          <a:avLst/>
        </a:prstGeom>
        <a:ln w="76200">
          <a:solidFill>
            <a:schemeClr val="accent6">
              <a:lumMod val="50000"/>
            </a:schemeClr>
          </a:solidFill>
        </a:ln>
      </xdr:spPr>
    </xdr:pic>
    <xdr:clientData/>
  </xdr:twoCellAnchor>
  <xdr:twoCellAnchor editAs="oneCell">
    <xdr:from>
      <xdr:col>1</xdr:col>
      <xdr:colOff>362863</xdr:colOff>
      <xdr:row>29</xdr:row>
      <xdr:rowOff>46046</xdr:rowOff>
    </xdr:from>
    <xdr:to>
      <xdr:col>4</xdr:col>
      <xdr:colOff>225315</xdr:colOff>
      <xdr:row>38</xdr:row>
      <xdr:rowOff>22798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C4915AD-DC82-1565-E82B-F13946611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463" y="5570546"/>
          <a:ext cx="1691252" cy="1691252"/>
        </a:xfrm>
        <a:prstGeom prst="ellipse">
          <a:avLst/>
        </a:prstGeom>
        <a:ln w="76200">
          <a:solidFill>
            <a:schemeClr val="accent6">
              <a:lumMod val="50000"/>
            </a:schemeClr>
          </a:solidFill>
        </a:ln>
      </xdr:spPr>
    </xdr:pic>
    <xdr:clientData/>
  </xdr:twoCellAnchor>
  <xdr:twoCellAnchor>
    <xdr:from>
      <xdr:col>1</xdr:col>
      <xdr:colOff>73844</xdr:colOff>
      <xdr:row>3</xdr:row>
      <xdr:rowOff>45228</xdr:rowOff>
    </xdr:from>
    <xdr:to>
      <xdr:col>8</xdr:col>
      <xdr:colOff>367645</xdr:colOff>
      <xdr:row>3</xdr:row>
      <xdr:rowOff>111112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B36112A5-CCA6-C6BF-12C6-399670DC24D0}"/>
            </a:ext>
          </a:extLst>
        </xdr:cNvPr>
        <xdr:cNvGrpSpPr/>
      </xdr:nvGrpSpPr>
      <xdr:grpSpPr>
        <a:xfrm>
          <a:off x="683444" y="616728"/>
          <a:ext cx="4561001" cy="65884"/>
          <a:chOff x="0" y="0"/>
          <a:chExt cx="633038" cy="789628"/>
        </a:xfrm>
        <a:solidFill>
          <a:schemeClr val="accent6">
            <a:lumMod val="50000"/>
          </a:schemeClr>
        </a:solidFill>
      </xdr:grpSpPr>
      <xdr:sp macro="" textlink="">
        <xdr:nvSpPr>
          <xdr:cNvPr id="34" name="Freeform 3">
            <a:extLst>
              <a:ext uri="{FF2B5EF4-FFF2-40B4-BE49-F238E27FC236}">
                <a16:creationId xmlns:a16="http://schemas.microsoft.com/office/drawing/2014/main" id="{6CFD4A0F-201F-48A8-64B6-C97332A23517}"/>
              </a:ext>
            </a:extLst>
          </xdr:cNvPr>
          <xdr:cNvSpPr/>
        </xdr:nvSpPr>
        <xdr:spPr>
          <a:xfrm>
            <a:off x="0" y="0"/>
            <a:ext cx="633038" cy="789628"/>
          </a:xfrm>
          <a:custGeom>
            <a:avLst/>
            <a:gdLst/>
            <a:ahLst/>
            <a:cxnLst/>
            <a:rect l="l" t="t" r="r" b="b"/>
            <a:pathLst>
              <a:path w="633038" h="789628">
                <a:moveTo>
                  <a:pt x="0" y="0"/>
                </a:moveTo>
                <a:lnTo>
                  <a:pt x="633038" y="0"/>
                </a:lnTo>
                <a:lnTo>
                  <a:pt x="633038" y="789628"/>
                </a:lnTo>
                <a:lnTo>
                  <a:pt x="0" y="789628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35" name="TextBox 4">
            <a:extLst>
              <a:ext uri="{FF2B5EF4-FFF2-40B4-BE49-F238E27FC236}">
                <a16:creationId xmlns:a16="http://schemas.microsoft.com/office/drawing/2014/main" id="{A6F2842C-4A13-8AA0-232A-08E0F50561FF}"/>
              </a:ext>
            </a:extLst>
          </xdr:cNvPr>
          <xdr:cNvSpPr txBox="1"/>
        </xdr:nvSpPr>
        <xdr:spPr>
          <a:xfrm>
            <a:off x="0" y="0"/>
            <a:ext cx="633038" cy="789628"/>
          </a:xfrm>
          <a:prstGeom prst="rect">
            <a:avLst/>
          </a:prstGeom>
          <a:solidFill>
            <a:schemeClr val="accent6">
              <a:lumMod val="75000"/>
            </a:schemeClr>
          </a:solidFill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>
    <xdr:from>
      <xdr:col>1</xdr:col>
      <xdr:colOff>73844</xdr:colOff>
      <xdr:row>10</xdr:row>
      <xdr:rowOff>10547</xdr:rowOff>
    </xdr:from>
    <xdr:to>
      <xdr:col>8</xdr:col>
      <xdr:colOff>367644</xdr:colOff>
      <xdr:row>10</xdr:row>
      <xdr:rowOff>76431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6A53AD95-E410-8D89-E0F7-BE3CAA9B6A22}"/>
            </a:ext>
          </a:extLst>
        </xdr:cNvPr>
        <xdr:cNvGrpSpPr/>
      </xdr:nvGrpSpPr>
      <xdr:grpSpPr>
        <a:xfrm>
          <a:off x="683444" y="1915547"/>
          <a:ext cx="4561000" cy="65884"/>
          <a:chOff x="0" y="0"/>
          <a:chExt cx="365394" cy="468069"/>
        </a:xfrm>
        <a:solidFill>
          <a:schemeClr val="accent6">
            <a:lumMod val="50000"/>
          </a:schemeClr>
        </a:solidFill>
      </xdr:grpSpPr>
      <xdr:sp macro="" textlink="">
        <xdr:nvSpPr>
          <xdr:cNvPr id="32" name="Freeform 9">
            <a:extLst>
              <a:ext uri="{FF2B5EF4-FFF2-40B4-BE49-F238E27FC236}">
                <a16:creationId xmlns:a16="http://schemas.microsoft.com/office/drawing/2014/main" id="{06E334E4-C4D6-38F7-1C4C-E64E1C9DDB83}"/>
              </a:ext>
            </a:extLst>
          </xdr:cNvPr>
          <xdr:cNvSpPr/>
        </xdr:nvSpPr>
        <xdr:spPr>
          <a:xfrm>
            <a:off x="0" y="0"/>
            <a:ext cx="365394" cy="468069"/>
          </a:xfrm>
          <a:custGeom>
            <a:avLst/>
            <a:gdLst/>
            <a:ahLst/>
            <a:cxnLst/>
            <a:rect l="l" t="t" r="r" b="b"/>
            <a:pathLst>
              <a:path w="365394" h="468069">
                <a:moveTo>
                  <a:pt x="0" y="0"/>
                </a:moveTo>
                <a:lnTo>
                  <a:pt x="365394" y="0"/>
                </a:lnTo>
                <a:lnTo>
                  <a:pt x="365394" y="468069"/>
                </a:lnTo>
                <a:lnTo>
                  <a:pt x="0" y="468069"/>
                </a:lnTo>
                <a:close/>
              </a:path>
            </a:pathLst>
          </a:custGeom>
          <a:grpFill/>
        </xdr:spPr>
        <xdr:txBody>
          <a:bodyPr wrap="square"/>
          <a:lstStyle/>
          <a:p>
            <a:endParaRPr lang="en-ID"/>
          </a:p>
        </xdr:txBody>
      </xdr:sp>
      <xdr:sp macro="" textlink="">
        <xdr:nvSpPr>
          <xdr:cNvPr id="33" name="TextBox 10">
            <a:extLst>
              <a:ext uri="{FF2B5EF4-FFF2-40B4-BE49-F238E27FC236}">
                <a16:creationId xmlns:a16="http://schemas.microsoft.com/office/drawing/2014/main" id="{C878D886-9CEE-EEC5-3299-2683A75D0540}"/>
              </a:ext>
            </a:extLst>
          </xdr:cNvPr>
          <xdr:cNvSpPr txBox="1"/>
        </xdr:nvSpPr>
        <xdr:spPr>
          <a:xfrm>
            <a:off x="0" y="0"/>
            <a:ext cx="365394" cy="468069"/>
          </a:xfrm>
          <a:prstGeom prst="rect">
            <a:avLst/>
          </a:prstGeom>
          <a:grpFill/>
        </xdr:spPr>
        <xdr:txBody>
          <a:bodyPr wrap="square" lIns="23488" tIns="23488" rIns="23488" bIns="23488" rtlCol="0" anchor="ctr"/>
          <a:lstStyle>
            <a:defPPr>
              <a:defRPr lang="en-US"/>
            </a:defPPr>
            <a:lvl1pPr marL="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219881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439762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659644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879525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099406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1319287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1539168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1759050" algn="l" defTabSz="439762" rtl="0" eaLnBrk="1" latinLnBrk="0" hangingPunct="1">
              <a:defRPr sz="866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776"/>
              </a:lnSpc>
            </a:pPr>
            <a:endParaRPr sz="400"/>
          </a:p>
        </xdr:txBody>
      </xdr:sp>
    </xdr:grpSp>
    <xdr:clientData/>
  </xdr:twoCellAnchor>
  <xdr:twoCellAnchor editAs="oneCell">
    <xdr:from>
      <xdr:col>1</xdr:col>
      <xdr:colOff>161925</xdr:colOff>
      <xdr:row>4</xdr:row>
      <xdr:rowOff>114300</xdr:rowOff>
    </xdr:from>
    <xdr:to>
      <xdr:col>2</xdr:col>
      <xdr:colOff>504825</xdr:colOff>
      <xdr:row>9</xdr:row>
      <xdr:rowOff>114300</xdr:rowOff>
    </xdr:to>
    <xdr:pic>
      <xdr:nvPicPr>
        <xdr:cNvPr id="65" name="Picture 64" descr="LOGO DIKTISAINTEK BERDAMPAK - Logo UAJY">
          <a:extLst>
            <a:ext uri="{FF2B5EF4-FFF2-40B4-BE49-F238E27FC236}">
              <a16:creationId xmlns:a16="http://schemas.microsoft.com/office/drawing/2014/main" id="{91245717-B76B-A659-9349-66A326773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8763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435909</xdr:colOff>
      <xdr:row>0</xdr:row>
      <xdr:rowOff>92449</xdr:rowOff>
    </xdr:from>
    <xdr:to>
      <xdr:col>1</xdr:col>
      <xdr:colOff>1353642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9DF59F-64A2-483C-A49B-36E4381A2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34" y="92449"/>
          <a:ext cx="917733" cy="122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A3E7A-8E35-4220-9C10-F927916B5768}">
  <sheetPr>
    <pageSetUpPr fitToPage="1"/>
  </sheetPr>
  <dimension ref="A1"/>
  <sheetViews>
    <sheetView tabSelected="1" workbookViewId="0">
      <selection activeCell="L1" sqref="L1"/>
    </sheetView>
  </sheetViews>
  <sheetFormatPr defaultRowHeight="15" x14ac:dyDescent="0.25"/>
  <sheetData/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5FFE6-39BC-44A2-82FA-BDEB681BD151}">
  <sheetPr>
    <pageSetUpPr fitToPage="1"/>
  </sheetPr>
  <dimension ref="A1:H46"/>
  <sheetViews>
    <sheetView workbookViewId="0">
      <selection activeCell="D1" sqref="D1"/>
    </sheetView>
  </sheetViews>
  <sheetFormatPr defaultColWidth="9.28515625" defaultRowHeight="14.25" x14ac:dyDescent="0.2"/>
  <cols>
    <col min="1" max="1" width="5.28515625" style="3" customWidth="1"/>
    <col min="2" max="2" width="24.5703125" style="3" customWidth="1"/>
    <col min="3" max="3" width="4.7109375" style="3" customWidth="1"/>
    <col min="4" max="4" width="17.28515625" style="3" customWidth="1"/>
    <col min="5" max="5" width="3.28515625" style="3" customWidth="1"/>
    <col min="6" max="6" width="16.140625" style="3" customWidth="1"/>
    <col min="7" max="7" width="19.28515625" style="3" customWidth="1"/>
    <col min="8" max="8" width="15.140625" style="3" customWidth="1"/>
    <col min="9" max="9" width="11.28515625" style="3" customWidth="1"/>
    <col min="10" max="16384" width="9.28515625" style="3"/>
  </cols>
  <sheetData>
    <row r="1" spans="1:8" ht="20.100000000000001" customHeight="1" x14ac:dyDescent="0.2">
      <c r="A1" s="17"/>
      <c r="B1" s="38"/>
      <c r="C1" s="11"/>
      <c r="D1" s="18" t="s">
        <v>85</v>
      </c>
      <c r="E1" s="18"/>
      <c r="F1" s="18"/>
      <c r="G1" s="18"/>
      <c r="H1" s="19"/>
    </row>
    <row r="2" spans="1:8" ht="20.100000000000001" customHeight="1" x14ac:dyDescent="0.2">
      <c r="A2" s="20"/>
      <c r="B2" s="39"/>
      <c r="C2" s="6"/>
      <c r="D2" s="29" t="s">
        <v>71</v>
      </c>
      <c r="E2" s="29"/>
      <c r="F2" s="29"/>
      <c r="G2" s="29"/>
      <c r="H2" s="21"/>
    </row>
    <row r="3" spans="1:8" ht="20.100000000000001" customHeight="1" x14ac:dyDescent="0.2">
      <c r="A3" s="20"/>
      <c r="B3" s="39"/>
      <c r="C3" s="6"/>
      <c r="D3" s="29" t="s">
        <v>72</v>
      </c>
      <c r="E3" s="29"/>
      <c r="F3" s="29"/>
      <c r="G3" s="29"/>
      <c r="H3" s="21"/>
    </row>
    <row r="4" spans="1:8" ht="20.100000000000001" customHeight="1" x14ac:dyDescent="0.2">
      <c r="A4" s="20"/>
      <c r="B4" s="39"/>
      <c r="C4" s="6"/>
      <c r="D4" s="3" t="s">
        <v>73</v>
      </c>
      <c r="H4" s="22"/>
    </row>
    <row r="5" spans="1:8" ht="20.100000000000001" customHeight="1" x14ac:dyDescent="0.2">
      <c r="A5" s="20"/>
      <c r="B5" s="39"/>
      <c r="C5" s="6"/>
      <c r="D5" s="3" t="s">
        <v>74</v>
      </c>
      <c r="H5" s="22"/>
    </row>
    <row r="6" spans="1:8" ht="20.100000000000001" customHeight="1" x14ac:dyDescent="0.2">
      <c r="A6" s="23"/>
      <c r="B6" s="40"/>
      <c r="C6" s="24"/>
      <c r="D6" s="25" t="s">
        <v>75</v>
      </c>
      <c r="E6" s="25"/>
      <c r="F6" s="25"/>
      <c r="G6" s="25"/>
      <c r="H6" s="26"/>
    </row>
    <row r="7" spans="1:8" ht="20.100000000000001" customHeight="1" x14ac:dyDescent="0.2">
      <c r="A7" s="20"/>
      <c r="H7" s="22"/>
    </row>
    <row r="8" spans="1:8" ht="20.100000000000001" customHeight="1" x14ac:dyDescent="0.2">
      <c r="A8" s="20"/>
      <c r="B8" s="29" t="s">
        <v>76</v>
      </c>
      <c r="C8" s="6" t="s">
        <v>3</v>
      </c>
      <c r="D8" s="3" t="s">
        <v>86</v>
      </c>
      <c r="H8" s="22"/>
    </row>
    <row r="9" spans="1:8" ht="20.100000000000001" customHeight="1" x14ac:dyDescent="0.2">
      <c r="A9" s="20"/>
      <c r="B9" s="29" t="s">
        <v>77</v>
      </c>
      <c r="C9" s="6" t="s">
        <v>3</v>
      </c>
      <c r="D9" s="3" t="s">
        <v>78</v>
      </c>
      <c r="H9" s="22"/>
    </row>
    <row r="10" spans="1:8" ht="20.100000000000001" customHeight="1" x14ac:dyDescent="0.2">
      <c r="A10" s="20"/>
      <c r="C10" s="6"/>
      <c r="H10" s="22"/>
    </row>
    <row r="11" spans="1:8" ht="20.100000000000001" customHeight="1" x14ac:dyDescent="0.2">
      <c r="A11" s="20"/>
      <c r="B11" s="29" t="s">
        <v>79</v>
      </c>
      <c r="C11" s="6"/>
      <c r="H11" s="22"/>
    </row>
    <row r="12" spans="1:8" ht="20.100000000000001" customHeight="1" x14ac:dyDescent="0.2">
      <c r="A12" s="20"/>
      <c r="B12" s="3" t="s">
        <v>80</v>
      </c>
      <c r="C12" s="6" t="s">
        <v>3</v>
      </c>
      <c r="D12" s="3" t="s">
        <v>133</v>
      </c>
      <c r="H12" s="22"/>
    </row>
    <row r="13" spans="1:8" ht="20.100000000000001" customHeight="1" x14ac:dyDescent="0.2">
      <c r="A13" s="20"/>
      <c r="B13" s="3" t="s">
        <v>81</v>
      </c>
      <c r="C13" s="6" t="s">
        <v>3</v>
      </c>
      <c r="D13" s="30" t="s">
        <v>133</v>
      </c>
      <c r="H13" s="22"/>
    </row>
    <row r="14" spans="1:8" ht="20.100000000000001" customHeight="1" x14ac:dyDescent="0.2">
      <c r="A14" s="20"/>
      <c r="B14" s="3" t="s">
        <v>1</v>
      </c>
      <c r="C14" s="6" t="s">
        <v>3</v>
      </c>
      <c r="D14" s="3" t="s">
        <v>133</v>
      </c>
      <c r="H14" s="22"/>
    </row>
    <row r="15" spans="1:8" ht="20.100000000000001" customHeight="1" x14ac:dyDescent="0.2">
      <c r="A15" s="20"/>
      <c r="B15" s="3" t="s">
        <v>96</v>
      </c>
      <c r="C15" s="6" t="s">
        <v>3</v>
      </c>
      <c r="D15" s="3" t="s">
        <v>133</v>
      </c>
      <c r="H15" s="22"/>
    </row>
    <row r="16" spans="1:8" ht="20.100000000000001" customHeight="1" x14ac:dyDescent="0.2">
      <c r="A16" s="20"/>
      <c r="B16" s="3" t="s">
        <v>82</v>
      </c>
      <c r="C16" s="6" t="s">
        <v>3</v>
      </c>
      <c r="D16" s="3" t="s">
        <v>133</v>
      </c>
      <c r="H16" s="22"/>
    </row>
    <row r="17" spans="1:8" ht="20.100000000000001" customHeight="1" x14ac:dyDescent="0.2">
      <c r="A17" s="20"/>
      <c r="B17" s="3" t="s">
        <v>0</v>
      </c>
      <c r="C17" s="6" t="s">
        <v>3</v>
      </c>
      <c r="D17" s="3" t="s">
        <v>122</v>
      </c>
      <c r="H17" s="22"/>
    </row>
    <row r="18" spans="1:8" ht="20.100000000000001" customHeight="1" x14ac:dyDescent="0.2">
      <c r="A18" s="20"/>
      <c r="B18" s="3" t="s">
        <v>2</v>
      </c>
      <c r="C18" s="6" t="s">
        <v>3</v>
      </c>
      <c r="D18" s="3" t="s">
        <v>123</v>
      </c>
      <c r="H18" s="22"/>
    </row>
    <row r="19" spans="1:8" ht="20.100000000000001" customHeight="1" x14ac:dyDescent="0.2">
      <c r="A19" s="20"/>
      <c r="C19" s="6"/>
      <c r="H19" s="22"/>
    </row>
    <row r="20" spans="1:8" ht="20.100000000000001" customHeight="1" x14ac:dyDescent="0.2">
      <c r="A20" s="20"/>
      <c r="B20" s="29" t="s">
        <v>87</v>
      </c>
      <c r="C20" s="6" t="s">
        <v>3</v>
      </c>
      <c r="D20" s="3" t="s">
        <v>134</v>
      </c>
      <c r="H20" s="22"/>
    </row>
    <row r="21" spans="1:8" ht="20.100000000000001" customHeight="1" x14ac:dyDescent="0.2">
      <c r="A21" s="20"/>
      <c r="C21" s="6"/>
      <c r="H21" s="22"/>
    </row>
    <row r="22" spans="1:8" ht="20.100000000000001" customHeight="1" x14ac:dyDescent="0.2">
      <c r="A22" s="20"/>
      <c r="B22" s="29" t="s">
        <v>88</v>
      </c>
      <c r="C22" s="6"/>
      <c r="H22" s="22"/>
    </row>
    <row r="23" spans="1:8" ht="20.100000000000001" customHeight="1" x14ac:dyDescent="0.2">
      <c r="A23" s="20"/>
      <c r="B23" s="3" t="s">
        <v>83</v>
      </c>
      <c r="C23" s="6" t="s">
        <v>3</v>
      </c>
      <c r="D23" s="3" t="s">
        <v>135</v>
      </c>
      <c r="H23" s="22"/>
    </row>
    <row r="24" spans="1:8" ht="20.100000000000001" customHeight="1" x14ac:dyDescent="0.2">
      <c r="A24" s="20"/>
      <c r="B24" s="3" t="s">
        <v>84</v>
      </c>
      <c r="C24" s="6" t="s">
        <v>3</v>
      </c>
      <c r="D24" s="3" t="s">
        <v>136</v>
      </c>
      <c r="H24" s="22"/>
    </row>
    <row r="25" spans="1:8" ht="20.100000000000001" customHeight="1" x14ac:dyDescent="0.2">
      <c r="A25" s="20"/>
      <c r="H25" s="22"/>
    </row>
    <row r="26" spans="1:8" x14ac:dyDescent="0.2">
      <c r="A26" s="20"/>
      <c r="H26" s="22"/>
    </row>
    <row r="27" spans="1:8" x14ac:dyDescent="0.2">
      <c r="A27" s="20"/>
      <c r="G27" s="31" t="s">
        <v>91</v>
      </c>
      <c r="H27" s="22"/>
    </row>
    <row r="28" spans="1:8" x14ac:dyDescent="0.2">
      <c r="A28" s="20"/>
      <c r="B28" s="6" t="s">
        <v>87</v>
      </c>
      <c r="D28" s="6"/>
      <c r="G28" s="6" t="s">
        <v>89</v>
      </c>
      <c r="H28" s="27"/>
    </row>
    <row r="29" spans="1:8" x14ac:dyDescent="0.2">
      <c r="A29" s="20"/>
      <c r="G29" s="6"/>
      <c r="H29" s="27"/>
    </row>
    <row r="30" spans="1:8" x14ac:dyDescent="0.2">
      <c r="A30" s="20"/>
      <c r="G30" s="6"/>
      <c r="H30" s="27"/>
    </row>
    <row r="31" spans="1:8" ht="15" x14ac:dyDescent="0.25">
      <c r="A31" s="20"/>
      <c r="G31" s="6"/>
      <c r="H31" s="28"/>
    </row>
    <row r="32" spans="1:8" x14ac:dyDescent="0.2">
      <c r="A32" s="20"/>
      <c r="G32" s="6"/>
      <c r="H32" s="27"/>
    </row>
    <row r="33" spans="1:8" x14ac:dyDescent="0.2">
      <c r="A33" s="20"/>
      <c r="G33" s="6"/>
      <c r="H33" s="27"/>
    </row>
    <row r="34" spans="1:8" x14ac:dyDescent="0.2">
      <c r="A34" s="20"/>
      <c r="G34" s="6"/>
      <c r="H34" s="27"/>
    </row>
    <row r="35" spans="1:8" x14ac:dyDescent="0.2">
      <c r="A35" s="20"/>
      <c r="B35" s="6" t="s">
        <v>92</v>
      </c>
      <c r="G35" s="3" t="s">
        <v>90</v>
      </c>
      <c r="H35" s="22"/>
    </row>
    <row r="36" spans="1:8" x14ac:dyDescent="0.2">
      <c r="A36" s="20"/>
      <c r="B36" s="6"/>
      <c r="H36" s="22"/>
    </row>
    <row r="37" spans="1:8" x14ac:dyDescent="0.2">
      <c r="A37" s="20"/>
      <c r="H37" s="22"/>
    </row>
    <row r="38" spans="1:8" ht="15" customHeight="1" x14ac:dyDescent="0.2">
      <c r="A38" s="20"/>
      <c r="C38" s="41" t="s">
        <v>93</v>
      </c>
      <c r="D38" s="41"/>
      <c r="E38" s="41"/>
      <c r="F38" s="41"/>
      <c r="H38" s="22"/>
    </row>
    <row r="39" spans="1:8" x14ac:dyDescent="0.2">
      <c r="A39" s="20"/>
      <c r="C39" s="39" t="s">
        <v>94</v>
      </c>
      <c r="D39" s="39"/>
      <c r="E39" s="39"/>
      <c r="F39" s="39"/>
      <c r="H39" s="22"/>
    </row>
    <row r="40" spans="1:8" x14ac:dyDescent="0.2">
      <c r="A40" s="20"/>
      <c r="H40" s="22"/>
    </row>
    <row r="41" spans="1:8" x14ac:dyDescent="0.2">
      <c r="A41" s="20"/>
      <c r="H41" s="22"/>
    </row>
    <row r="42" spans="1:8" x14ac:dyDescent="0.2">
      <c r="A42" s="20"/>
      <c r="H42" s="22"/>
    </row>
    <row r="43" spans="1:8" x14ac:dyDescent="0.2">
      <c r="A43" s="20"/>
      <c r="H43" s="22"/>
    </row>
    <row r="44" spans="1:8" x14ac:dyDescent="0.2">
      <c r="A44" s="20"/>
      <c r="H44" s="22"/>
    </row>
    <row r="45" spans="1:8" ht="15" customHeight="1" x14ac:dyDescent="0.2">
      <c r="A45" s="20"/>
      <c r="C45" s="39" t="s">
        <v>95</v>
      </c>
      <c r="D45" s="39"/>
      <c r="E45" s="39"/>
      <c r="F45" s="39"/>
      <c r="H45" s="22"/>
    </row>
    <row r="46" spans="1:8" x14ac:dyDescent="0.2">
      <c r="A46" s="23"/>
      <c r="B46" s="25"/>
      <c r="C46" s="25"/>
      <c r="D46" s="25"/>
      <c r="E46" s="25"/>
      <c r="F46" s="25"/>
      <c r="G46" s="25"/>
      <c r="H46" s="26"/>
    </row>
  </sheetData>
  <mergeCells count="4">
    <mergeCell ref="B1:B6"/>
    <mergeCell ref="C38:F38"/>
    <mergeCell ref="C45:F45"/>
    <mergeCell ref="C39:F39"/>
  </mergeCells>
  <pageMargins left="0.7" right="0.7" top="0.75" bottom="0.75" header="0.3" footer="0.3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7B2D-0070-4C09-8497-D6A83EBAEB54}">
  <sheetPr>
    <pageSetUpPr fitToPage="1"/>
  </sheetPr>
  <dimension ref="A1:T20"/>
  <sheetViews>
    <sheetView zoomScale="85" zoomScaleNormal="85" workbookViewId="0">
      <selection activeCell="Q4" sqref="Q4"/>
    </sheetView>
  </sheetViews>
  <sheetFormatPr defaultRowHeight="14.25" x14ac:dyDescent="0.2"/>
  <cols>
    <col min="1" max="1" width="4.140625" style="6" customWidth="1"/>
    <col min="2" max="2" width="22" style="3" customWidth="1"/>
    <col min="3" max="3" width="2.85546875" style="3" customWidth="1"/>
    <col min="4" max="4" width="19.140625" style="3" customWidth="1"/>
    <col min="5" max="5" width="17.28515625" style="3" customWidth="1"/>
    <col min="6" max="6" width="19" style="3" customWidth="1"/>
    <col min="7" max="7" width="5.85546875" style="3" customWidth="1"/>
    <col min="8" max="8" width="6.42578125" style="3" customWidth="1"/>
    <col min="9" max="9" width="10.7109375" style="3" customWidth="1"/>
    <col min="10" max="10" width="9.5703125" style="3" customWidth="1"/>
    <col min="11" max="11" width="12" style="3" customWidth="1"/>
    <col min="12" max="12" width="9.140625" style="3"/>
    <col min="13" max="13" width="21.5703125" style="3" customWidth="1"/>
    <col min="14" max="14" width="9.140625" style="3"/>
    <col min="15" max="15" width="12.140625" style="3" customWidth="1"/>
    <col min="16" max="17" width="15" style="3" customWidth="1"/>
    <col min="18" max="18" width="10.85546875" style="3" customWidth="1"/>
    <col min="19" max="19" width="15.5703125" style="3" customWidth="1"/>
    <col min="20" max="20" width="27.5703125" style="3" customWidth="1"/>
    <col min="21" max="16384" width="9.140625" style="3"/>
  </cols>
  <sheetData>
    <row r="1" spans="1:20" x14ac:dyDescent="0.2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4" spans="1:20" x14ac:dyDescent="0.2">
      <c r="A4" s="8" t="s">
        <v>2</v>
      </c>
      <c r="C4" s="6" t="s">
        <v>3</v>
      </c>
      <c r="D4" s="3" t="str">
        <f>'Lembar Pengesahan'!D18</f>
        <v>Gasal</v>
      </c>
    </row>
    <row r="5" spans="1:20" x14ac:dyDescent="0.2">
      <c r="A5" s="8" t="s">
        <v>0</v>
      </c>
      <c r="C5" s="6" t="s">
        <v>3</v>
      </c>
      <c r="D5" s="3" t="str">
        <f>'Lembar Pengesahan'!D17</f>
        <v>2025/2026</v>
      </c>
    </row>
    <row r="6" spans="1:20" x14ac:dyDescent="0.2">
      <c r="A6" s="8" t="s">
        <v>1</v>
      </c>
      <c r="C6" s="6" t="s">
        <v>3</v>
      </c>
      <c r="D6" s="3" t="str">
        <f>'Lembar Pengesahan'!D14</f>
        <v>….................</v>
      </c>
    </row>
    <row r="8" spans="1:20" s="4" customFormat="1" ht="45" customHeight="1" x14ac:dyDescent="0.2">
      <c r="A8" s="48" t="s">
        <v>4</v>
      </c>
      <c r="B8" s="46" t="s">
        <v>5</v>
      </c>
      <c r="C8" s="47"/>
      <c r="D8" s="48" t="s">
        <v>8</v>
      </c>
      <c r="E8" s="48" t="s">
        <v>6</v>
      </c>
      <c r="F8" s="48" t="s">
        <v>7</v>
      </c>
      <c r="G8" s="46" t="s">
        <v>9</v>
      </c>
      <c r="H8" s="47"/>
      <c r="I8" s="52" t="s">
        <v>12</v>
      </c>
      <c r="J8" s="53"/>
      <c r="K8" s="52" t="s">
        <v>15</v>
      </c>
      <c r="L8" s="53"/>
      <c r="M8" s="48" t="s">
        <v>18</v>
      </c>
      <c r="N8" s="48" t="s">
        <v>97</v>
      </c>
      <c r="O8" s="48" t="s">
        <v>98</v>
      </c>
      <c r="P8" s="48" t="s">
        <v>99</v>
      </c>
      <c r="Q8" s="48" t="s">
        <v>100</v>
      </c>
      <c r="R8" s="48" t="s">
        <v>101</v>
      </c>
      <c r="S8" s="48" t="s">
        <v>102</v>
      </c>
      <c r="T8" s="48" t="s">
        <v>103</v>
      </c>
    </row>
    <row r="9" spans="1:20" x14ac:dyDescent="0.2">
      <c r="A9" s="49"/>
      <c r="B9" s="50"/>
      <c r="C9" s="51"/>
      <c r="D9" s="49"/>
      <c r="E9" s="49"/>
      <c r="F9" s="49"/>
      <c r="G9" s="10" t="s">
        <v>10</v>
      </c>
      <c r="H9" s="10" t="s">
        <v>11</v>
      </c>
      <c r="I9" s="2" t="s">
        <v>13</v>
      </c>
      <c r="J9" s="2" t="s">
        <v>14</v>
      </c>
      <c r="K9" s="2" t="s">
        <v>17</v>
      </c>
      <c r="L9" s="2" t="s">
        <v>16</v>
      </c>
      <c r="M9" s="49"/>
      <c r="N9" s="49"/>
      <c r="O9" s="49"/>
      <c r="P9" s="49"/>
      <c r="Q9" s="49"/>
      <c r="R9" s="49"/>
      <c r="S9" s="49"/>
      <c r="T9" s="49"/>
    </row>
    <row r="10" spans="1:20" x14ac:dyDescent="0.2">
      <c r="A10" s="7">
        <v>1</v>
      </c>
      <c r="B10" s="54"/>
      <c r="C10" s="54"/>
      <c r="D10" s="5"/>
      <c r="E10" s="5"/>
      <c r="F10" s="5"/>
      <c r="G10" s="7" t="s">
        <v>125</v>
      </c>
      <c r="H10" s="5"/>
      <c r="I10" s="7" t="s">
        <v>125</v>
      </c>
      <c r="J10" s="7" t="s">
        <v>125</v>
      </c>
      <c r="K10" s="7" t="s">
        <v>125</v>
      </c>
      <c r="L10" s="7" t="s">
        <v>125</v>
      </c>
      <c r="M10" s="5"/>
      <c r="N10" s="5"/>
      <c r="O10" s="5"/>
      <c r="P10" s="5"/>
      <c r="Q10" s="5"/>
      <c r="R10" s="5"/>
      <c r="S10" s="5"/>
      <c r="T10" s="7" t="s">
        <v>125</v>
      </c>
    </row>
    <row r="11" spans="1:20" x14ac:dyDescent="0.2">
      <c r="A11" s="7">
        <v>2</v>
      </c>
      <c r="B11" s="54"/>
      <c r="C11" s="5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">
      <c r="A12" s="7">
        <v>3</v>
      </c>
      <c r="B12" s="54"/>
      <c r="C12" s="5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">
      <c r="A13" s="7">
        <v>4</v>
      </c>
      <c r="B13" s="54"/>
      <c r="C13" s="5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2">
      <c r="A14" s="7">
        <v>5</v>
      </c>
      <c r="B14" s="54"/>
      <c r="C14" s="5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">
      <c r="A15" s="7">
        <v>6</v>
      </c>
      <c r="B15" s="54"/>
      <c r="C15" s="5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">
      <c r="A16" s="7">
        <v>7</v>
      </c>
      <c r="B16" s="54"/>
      <c r="C16" s="5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">
      <c r="A17" s="7">
        <v>8</v>
      </c>
      <c r="B17" s="54"/>
      <c r="C17" s="5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">
      <c r="A18" s="7">
        <v>9</v>
      </c>
      <c r="B18" s="54"/>
      <c r="C18" s="5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">
      <c r="A19" s="7" t="s">
        <v>34</v>
      </c>
      <c r="B19" s="54"/>
      <c r="C19" s="5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5" customHeight="1" x14ac:dyDescent="0.2">
      <c r="A20" s="43" t="s">
        <v>33</v>
      </c>
      <c r="B20" s="44"/>
      <c r="C20" s="4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7">
        <f t="shared" ref="N20:S20" si="0">SUM(N10:N19)</f>
        <v>0</v>
      </c>
      <c r="O20" s="7">
        <f t="shared" si="0"/>
        <v>0</v>
      </c>
      <c r="P20" s="7">
        <f t="shared" si="0"/>
        <v>0</v>
      </c>
      <c r="Q20" s="7">
        <f t="shared" si="0"/>
        <v>0</v>
      </c>
      <c r="R20" s="7">
        <f t="shared" si="0"/>
        <v>0</v>
      </c>
      <c r="S20" s="7">
        <f t="shared" si="0"/>
        <v>0</v>
      </c>
      <c r="T20" s="12"/>
    </row>
  </sheetData>
  <mergeCells count="28">
    <mergeCell ref="R8:R9"/>
    <mergeCell ref="S8:S9"/>
    <mergeCell ref="M8:M9"/>
    <mergeCell ref="N8:N9"/>
    <mergeCell ref="O8:O9"/>
    <mergeCell ref="P8:P9"/>
    <mergeCell ref="Q8:Q9"/>
    <mergeCell ref="B16:C16"/>
    <mergeCell ref="F8:F9"/>
    <mergeCell ref="E8:E9"/>
    <mergeCell ref="D8:D9"/>
    <mergeCell ref="B10:C10"/>
    <mergeCell ref="A1:T1"/>
    <mergeCell ref="A20:C20"/>
    <mergeCell ref="G8:H8"/>
    <mergeCell ref="A8:A9"/>
    <mergeCell ref="B8:C9"/>
    <mergeCell ref="I8:J8"/>
    <mergeCell ref="K8:L8"/>
    <mergeCell ref="T8:T9"/>
    <mergeCell ref="B17:C17"/>
    <mergeCell ref="B18:C18"/>
    <mergeCell ref="B19:C19"/>
    <mergeCell ref="B11:C11"/>
    <mergeCell ref="B12:C12"/>
    <mergeCell ref="B13:C13"/>
    <mergeCell ref="B14:C14"/>
    <mergeCell ref="B15:C15"/>
  </mergeCells>
  <pageMargins left="0.7" right="0.7" top="0.75" bottom="0.75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043F-0DFE-4196-8729-E57E29A1628A}">
  <sheetPr>
    <pageSetUpPr fitToPage="1"/>
  </sheetPr>
  <dimension ref="A1:S31"/>
  <sheetViews>
    <sheetView topLeftCell="A8" zoomScale="85" zoomScaleNormal="85" workbookViewId="0">
      <selection activeCell="B27" sqref="B27"/>
    </sheetView>
  </sheetViews>
  <sheetFormatPr defaultRowHeight="14.25" x14ac:dyDescent="0.2"/>
  <cols>
    <col min="1" max="1" width="5.140625" style="3" customWidth="1"/>
    <col min="2" max="2" width="12.140625" style="3" customWidth="1"/>
    <col min="3" max="3" width="3" style="3" customWidth="1"/>
    <col min="4" max="4" width="27" style="3" customWidth="1"/>
    <col min="5" max="5" width="10.42578125" style="3" customWidth="1"/>
    <col min="6" max="6" width="17.28515625" style="3" customWidth="1"/>
    <col min="7" max="7" width="10.42578125" style="3" customWidth="1"/>
    <col min="8" max="8" width="25.7109375" style="3" customWidth="1"/>
    <col min="9" max="9" width="18" style="3" customWidth="1"/>
    <col min="10" max="10" width="15.85546875" style="3" customWidth="1"/>
    <col min="11" max="11" width="10.7109375" style="3" customWidth="1"/>
    <col min="12" max="12" width="10.85546875" style="3" customWidth="1"/>
    <col min="13" max="13" width="10" style="3" customWidth="1"/>
    <col min="14" max="14" width="10.7109375" style="3" customWidth="1"/>
    <col min="15" max="15" width="11.42578125" style="3" customWidth="1"/>
    <col min="16" max="16" width="9" style="3" customWidth="1"/>
    <col min="17" max="17" width="10.140625" style="3" customWidth="1"/>
    <col min="18" max="18" width="11.5703125" style="3" customWidth="1"/>
    <col min="19" max="19" width="18.7109375" style="3" customWidth="1"/>
    <col min="20" max="16384" width="9.140625" style="3"/>
  </cols>
  <sheetData>
    <row r="1" spans="1:19" x14ac:dyDescent="0.2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x14ac:dyDescent="0.2">
      <c r="A2" s="6"/>
      <c r="B2" s="6"/>
      <c r="C2" s="6"/>
    </row>
    <row r="3" spans="1:19" x14ac:dyDescent="0.2">
      <c r="A3" s="6"/>
      <c r="B3" s="6"/>
      <c r="C3" s="6"/>
    </row>
    <row r="4" spans="1:19" x14ac:dyDescent="0.2">
      <c r="A4" s="8" t="s">
        <v>2</v>
      </c>
      <c r="B4" s="8"/>
      <c r="C4" s="6" t="s">
        <v>3</v>
      </c>
      <c r="D4" s="3" t="str">
        <f>'Lembar Pengesahan'!D18</f>
        <v>Gasal</v>
      </c>
      <c r="E4" s="6"/>
      <c r="F4" s="6"/>
      <c r="G4" s="6"/>
    </row>
    <row r="5" spans="1:19" x14ac:dyDescent="0.2">
      <c r="A5" s="8" t="s">
        <v>0</v>
      </c>
      <c r="B5" s="8"/>
      <c r="C5" s="6" t="s">
        <v>3</v>
      </c>
      <c r="D5" s="3" t="str">
        <f>'Lembar Pengesahan'!D17</f>
        <v>2025/2026</v>
      </c>
      <c r="E5" s="6"/>
      <c r="F5" s="6"/>
      <c r="G5" s="6"/>
    </row>
    <row r="6" spans="1:19" x14ac:dyDescent="0.2">
      <c r="A6" s="8" t="s">
        <v>1</v>
      </c>
      <c r="B6" s="8"/>
      <c r="C6" s="6" t="s">
        <v>3</v>
      </c>
      <c r="D6" s="3" t="str">
        <f>'Lembar Pengesahan'!D14</f>
        <v>….................</v>
      </c>
      <c r="E6" s="6"/>
      <c r="F6" s="6"/>
      <c r="G6" s="6"/>
    </row>
    <row r="8" spans="1:19" s="9" customFormat="1" ht="30" customHeight="1" x14ac:dyDescent="0.25">
      <c r="A8" s="57" t="s">
        <v>4</v>
      </c>
      <c r="B8" s="46" t="s">
        <v>104</v>
      </c>
      <c r="C8" s="47"/>
      <c r="D8" s="57" t="s">
        <v>20</v>
      </c>
      <c r="E8" s="60" t="s">
        <v>116</v>
      </c>
      <c r="F8" s="48" t="s">
        <v>109</v>
      </c>
      <c r="G8" s="48" t="s">
        <v>105</v>
      </c>
      <c r="H8" s="57" t="s">
        <v>27</v>
      </c>
      <c r="I8" s="57"/>
      <c r="J8" s="57"/>
      <c r="K8" s="52" t="s">
        <v>108</v>
      </c>
      <c r="L8" s="53"/>
      <c r="M8" s="57" t="s">
        <v>21</v>
      </c>
      <c r="N8" s="57"/>
      <c r="O8" s="57"/>
      <c r="P8" s="62" t="s">
        <v>32</v>
      </c>
      <c r="Q8" s="63"/>
      <c r="R8" s="64"/>
      <c r="S8" s="60" t="s">
        <v>118</v>
      </c>
    </row>
    <row r="9" spans="1:19" s="9" customFormat="1" ht="41.25" customHeight="1" x14ac:dyDescent="0.25">
      <c r="A9" s="57"/>
      <c r="B9" s="50"/>
      <c r="C9" s="51"/>
      <c r="D9" s="57"/>
      <c r="E9" s="61"/>
      <c r="F9" s="49"/>
      <c r="G9" s="49"/>
      <c r="H9" s="1" t="s">
        <v>117</v>
      </c>
      <c r="I9" s="1" t="s">
        <v>106</v>
      </c>
      <c r="J9" s="1" t="s">
        <v>107</v>
      </c>
      <c r="K9" s="32" t="s">
        <v>30</v>
      </c>
      <c r="L9" s="32" t="s">
        <v>31</v>
      </c>
      <c r="M9" s="2" t="s">
        <v>22</v>
      </c>
      <c r="N9" s="2" t="s">
        <v>23</v>
      </c>
      <c r="O9" s="2" t="s">
        <v>25</v>
      </c>
      <c r="P9" s="2" t="s">
        <v>22</v>
      </c>
      <c r="Q9" s="2" t="s">
        <v>23</v>
      </c>
      <c r="R9" s="2" t="s">
        <v>25</v>
      </c>
      <c r="S9" s="61"/>
    </row>
    <row r="10" spans="1:19" ht="15" x14ac:dyDescent="0.25">
      <c r="A10" s="7">
        <v>1</v>
      </c>
      <c r="B10" s="58"/>
      <c r="C10" s="59"/>
      <c r="D10" s="7"/>
      <c r="E10" s="7"/>
      <c r="F10" s="7" t="s">
        <v>124</v>
      </c>
      <c r="G10" s="7" t="s">
        <v>125</v>
      </c>
      <c r="H10" s="7" t="s">
        <v>126</v>
      </c>
      <c r="I10" s="7">
        <v>2</v>
      </c>
      <c r="J10" s="7">
        <v>0</v>
      </c>
      <c r="K10" s="7" t="s">
        <v>125</v>
      </c>
      <c r="L10" s="16"/>
      <c r="M10" s="7">
        <v>1</v>
      </c>
      <c r="N10" s="7">
        <v>0</v>
      </c>
      <c r="O10" s="7">
        <v>0</v>
      </c>
      <c r="P10" s="7" t="s">
        <v>125</v>
      </c>
      <c r="Q10" s="5"/>
      <c r="R10" s="5"/>
      <c r="S10" s="5"/>
    </row>
    <row r="11" spans="1:19" x14ac:dyDescent="0.2">
      <c r="A11" s="7">
        <v>2</v>
      </c>
      <c r="B11" s="58"/>
      <c r="C11" s="59"/>
      <c r="D11" s="7"/>
      <c r="E11" s="7"/>
      <c r="F11" s="7"/>
      <c r="G11" s="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">
      <c r="A12" s="7">
        <v>3</v>
      </c>
      <c r="B12" s="58"/>
      <c r="C12" s="59"/>
      <c r="D12" s="7"/>
      <c r="E12" s="7"/>
      <c r="F12" s="7"/>
      <c r="G12" s="7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">
      <c r="A13" s="7"/>
      <c r="B13" s="58"/>
      <c r="C13" s="59"/>
      <c r="D13" s="7"/>
      <c r="E13" s="7"/>
      <c r="F13" s="7"/>
      <c r="G13" s="7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">
      <c r="A14" s="7"/>
      <c r="B14" s="58"/>
      <c r="C14" s="59"/>
      <c r="D14" s="7"/>
      <c r="E14" s="7"/>
      <c r="F14" s="7"/>
      <c r="G14" s="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">
      <c r="A15" s="7"/>
      <c r="B15" s="58"/>
      <c r="C15" s="59"/>
      <c r="D15" s="7"/>
      <c r="E15" s="7"/>
      <c r="F15" s="7"/>
      <c r="G15" s="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">
      <c r="A16" s="7"/>
      <c r="B16" s="58"/>
      <c r="C16" s="59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">
      <c r="A17" s="7" t="s">
        <v>34</v>
      </c>
      <c r="B17" s="58"/>
      <c r="C17" s="59"/>
      <c r="D17" s="7"/>
      <c r="E17" s="7"/>
      <c r="F17" s="7"/>
      <c r="G17" s="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">
      <c r="A18" s="55" t="s">
        <v>33</v>
      </c>
      <c r="B18" s="55"/>
      <c r="C18" s="55"/>
      <c r="D18" s="55"/>
      <c r="E18" s="12"/>
      <c r="F18" s="12"/>
      <c r="G18" s="12"/>
      <c r="H18" s="12"/>
      <c r="I18" s="36"/>
      <c r="J18" s="10">
        <f>SUM(J10:J17)</f>
        <v>0</v>
      </c>
      <c r="K18" s="10">
        <f>SUM(K10:K17)</f>
        <v>0</v>
      </c>
      <c r="L18" s="10">
        <f>SUM(L10:L17)</f>
        <v>0</v>
      </c>
      <c r="M18" s="10">
        <f>SUM(M10:M17)</f>
        <v>1</v>
      </c>
      <c r="N18" s="10">
        <f>SUM(N10:N17)</f>
        <v>0</v>
      </c>
      <c r="O18" s="10">
        <f t="shared" ref="O18" si="0">SUM(O10:O17)</f>
        <v>0</v>
      </c>
      <c r="P18" s="36"/>
      <c r="Q18" s="36"/>
      <c r="R18" s="36"/>
      <c r="S18" s="12"/>
    </row>
    <row r="20" spans="1:19" x14ac:dyDescent="0.2">
      <c r="A20" s="56" t="s">
        <v>36</v>
      </c>
      <c r="B20" s="56"/>
      <c r="C20" s="56"/>
      <c r="D20" s="56"/>
    </row>
    <row r="21" spans="1:19" x14ac:dyDescent="0.2">
      <c r="A21" s="6">
        <v>1</v>
      </c>
      <c r="B21" s="3" t="s">
        <v>42</v>
      </c>
    </row>
    <row r="22" spans="1:19" x14ac:dyDescent="0.2">
      <c r="A22" s="6"/>
      <c r="B22" s="6"/>
      <c r="C22" s="6"/>
    </row>
    <row r="23" spans="1:19" x14ac:dyDescent="0.2">
      <c r="A23" s="6">
        <v>2</v>
      </c>
      <c r="B23" s="3" t="s">
        <v>43</v>
      </c>
    </row>
    <row r="24" spans="1:19" x14ac:dyDescent="0.2">
      <c r="A24" s="6"/>
      <c r="B24" s="13" t="s">
        <v>37</v>
      </c>
      <c r="C24" s="13"/>
    </row>
    <row r="25" spans="1:19" x14ac:dyDescent="0.2">
      <c r="A25" s="6"/>
      <c r="B25" s="13" t="s">
        <v>38</v>
      </c>
      <c r="C25" s="13"/>
    </row>
    <row r="26" spans="1:19" x14ac:dyDescent="0.2">
      <c r="A26" s="6"/>
      <c r="B26" s="13" t="s">
        <v>39</v>
      </c>
      <c r="C26" s="13"/>
    </row>
    <row r="27" spans="1:19" x14ac:dyDescent="0.2">
      <c r="A27" s="6"/>
      <c r="B27" s="13" t="s">
        <v>128</v>
      </c>
      <c r="C27" s="13"/>
    </row>
    <row r="28" spans="1:19" x14ac:dyDescent="0.2">
      <c r="A28" s="6"/>
      <c r="B28" s="6"/>
      <c r="C28" s="6"/>
    </row>
    <row r="29" spans="1:19" x14ac:dyDescent="0.2">
      <c r="A29" s="6">
        <v>3</v>
      </c>
      <c r="B29" s="3" t="s">
        <v>40</v>
      </c>
    </row>
    <row r="30" spans="1:19" x14ac:dyDescent="0.2">
      <c r="A30" s="6"/>
      <c r="B30" s="13" t="s">
        <v>44</v>
      </c>
      <c r="C30" s="13"/>
    </row>
    <row r="31" spans="1:19" x14ac:dyDescent="0.2">
      <c r="A31" s="6"/>
      <c r="B31" s="13" t="s">
        <v>41</v>
      </c>
      <c r="C31" s="13"/>
    </row>
  </sheetData>
  <mergeCells count="22">
    <mergeCell ref="E8:E9"/>
    <mergeCell ref="F8:F9"/>
    <mergeCell ref="G8:G9"/>
    <mergeCell ref="A1:S1"/>
    <mergeCell ref="H8:J8"/>
    <mergeCell ref="M8:O8"/>
    <mergeCell ref="K8:L8"/>
    <mergeCell ref="P8:R8"/>
    <mergeCell ref="S8:S9"/>
    <mergeCell ref="B8:C9"/>
    <mergeCell ref="A18:D18"/>
    <mergeCell ref="A20:D20"/>
    <mergeCell ref="A8:A9"/>
    <mergeCell ref="D8:D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084E2-D339-4B31-9BEF-DFBF8246658B}">
  <sheetPr>
    <pageSetUpPr fitToPage="1"/>
  </sheetPr>
  <dimension ref="A1:P23"/>
  <sheetViews>
    <sheetView topLeftCell="A8" workbookViewId="0">
      <selection activeCell="F19" sqref="F19"/>
    </sheetView>
  </sheetViews>
  <sheetFormatPr defaultRowHeight="14.25" x14ac:dyDescent="0.2"/>
  <cols>
    <col min="1" max="1" width="5.140625" style="3" customWidth="1"/>
    <col min="2" max="2" width="13.5703125" style="3" customWidth="1"/>
    <col min="3" max="3" width="3" style="3" customWidth="1"/>
    <col min="4" max="4" width="27" style="3" customWidth="1"/>
    <col min="5" max="5" width="10.140625" style="3" customWidth="1"/>
    <col min="6" max="6" width="10.85546875" style="3" customWidth="1"/>
    <col min="7" max="7" width="14.28515625" style="3" customWidth="1"/>
    <col min="8" max="8" width="13" style="3" customWidth="1"/>
    <col min="9" max="9" width="15" style="3" customWidth="1"/>
    <col min="10" max="10" width="10.7109375" style="3" customWidth="1"/>
    <col min="11" max="13" width="9.140625" style="3"/>
    <col min="14" max="14" width="12.140625" style="3" customWidth="1"/>
    <col min="15" max="15" width="12" style="3" customWidth="1"/>
    <col min="16" max="16" width="18.140625" style="3" customWidth="1"/>
    <col min="17" max="16384" width="9.140625" style="3"/>
  </cols>
  <sheetData>
    <row r="1" spans="1:16" x14ac:dyDescent="0.2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">
      <c r="A2" s="6"/>
      <c r="B2" s="6"/>
      <c r="C2" s="6"/>
      <c r="D2" s="6"/>
    </row>
    <row r="3" spans="1:16" x14ac:dyDescent="0.2">
      <c r="A3" s="6"/>
      <c r="B3" s="6"/>
      <c r="C3" s="6"/>
      <c r="D3" s="6"/>
    </row>
    <row r="4" spans="1:16" x14ac:dyDescent="0.2">
      <c r="A4" s="8" t="s">
        <v>2</v>
      </c>
      <c r="B4" s="8"/>
      <c r="C4" s="6" t="s">
        <v>3</v>
      </c>
      <c r="D4" s="3" t="str">
        <f>'Lembar Pengesahan'!D18</f>
        <v>Gasal</v>
      </c>
    </row>
    <row r="5" spans="1:16" x14ac:dyDescent="0.2">
      <c r="A5" s="8" t="s">
        <v>0</v>
      </c>
      <c r="B5" s="8"/>
      <c r="C5" s="6" t="s">
        <v>3</v>
      </c>
      <c r="D5" s="3" t="str">
        <f>'Lembar Pengesahan'!D17</f>
        <v>2025/2026</v>
      </c>
    </row>
    <row r="6" spans="1:16" x14ac:dyDescent="0.2">
      <c r="A6" s="8" t="s">
        <v>1</v>
      </c>
      <c r="B6" s="8"/>
      <c r="C6" s="6" t="s">
        <v>3</v>
      </c>
      <c r="D6" s="3" t="str">
        <f>'Lembar Pengesahan'!D14</f>
        <v>….................</v>
      </c>
    </row>
    <row r="8" spans="1:16" s="14" customFormat="1" ht="30.75" customHeight="1" x14ac:dyDescent="0.25">
      <c r="A8" s="57" t="s">
        <v>4</v>
      </c>
      <c r="B8" s="46" t="s">
        <v>104</v>
      </c>
      <c r="C8" s="47"/>
      <c r="D8" s="48" t="s">
        <v>20</v>
      </c>
      <c r="E8" s="57" t="s">
        <v>26</v>
      </c>
      <c r="F8" s="57"/>
      <c r="G8" s="65" t="s">
        <v>127</v>
      </c>
      <c r="H8" s="65"/>
      <c r="I8" s="48" t="s">
        <v>120</v>
      </c>
      <c r="J8" s="57" t="s">
        <v>45</v>
      </c>
      <c r="K8" s="57"/>
      <c r="L8" s="62" t="s">
        <v>46</v>
      </c>
      <c r="M8" s="64"/>
      <c r="N8" s="62" t="s">
        <v>57</v>
      </c>
      <c r="O8" s="64"/>
      <c r="P8" s="60" t="s">
        <v>49</v>
      </c>
    </row>
    <row r="9" spans="1:16" s="14" customFormat="1" ht="31.5" customHeight="1" x14ac:dyDescent="0.25">
      <c r="A9" s="57"/>
      <c r="B9" s="50"/>
      <c r="C9" s="51"/>
      <c r="D9" s="49"/>
      <c r="E9" s="2" t="s">
        <v>30</v>
      </c>
      <c r="F9" s="2" t="s">
        <v>31</v>
      </c>
      <c r="G9" s="2" t="s">
        <v>47</v>
      </c>
      <c r="H9" s="2" t="s">
        <v>48</v>
      </c>
      <c r="I9" s="49"/>
      <c r="J9" s="2" t="s">
        <v>47</v>
      </c>
      <c r="K9" s="2" t="s">
        <v>48</v>
      </c>
      <c r="L9" s="2" t="s">
        <v>30</v>
      </c>
      <c r="M9" s="2" t="s">
        <v>31</v>
      </c>
      <c r="N9" s="2" t="s">
        <v>30</v>
      </c>
      <c r="O9" s="1" t="s">
        <v>31</v>
      </c>
      <c r="P9" s="61"/>
    </row>
    <row r="10" spans="1:16" x14ac:dyDescent="0.2">
      <c r="A10" s="7">
        <v>1</v>
      </c>
      <c r="B10" s="58"/>
      <c r="C10" s="59"/>
      <c r="D10" s="7"/>
      <c r="E10" s="7" t="s">
        <v>125</v>
      </c>
      <c r="F10" s="7"/>
      <c r="G10" s="33">
        <v>7</v>
      </c>
      <c r="H10" s="33">
        <v>1</v>
      </c>
      <c r="I10" s="7">
        <v>8</v>
      </c>
      <c r="J10" s="7" t="s">
        <v>125</v>
      </c>
      <c r="K10" s="7"/>
      <c r="L10" s="7" t="s">
        <v>125</v>
      </c>
      <c r="M10" s="7"/>
      <c r="N10" s="7">
        <v>1</v>
      </c>
      <c r="O10" s="7">
        <v>0</v>
      </c>
      <c r="P10" s="5"/>
    </row>
    <row r="11" spans="1:16" x14ac:dyDescent="0.2">
      <c r="A11" s="7">
        <v>2</v>
      </c>
      <c r="B11" s="58"/>
      <c r="C11" s="5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"/>
    </row>
    <row r="12" spans="1:16" x14ac:dyDescent="0.2">
      <c r="A12" s="7">
        <v>3</v>
      </c>
      <c r="B12" s="58"/>
      <c r="C12" s="5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5"/>
    </row>
    <row r="13" spans="1:16" x14ac:dyDescent="0.2">
      <c r="A13" s="7"/>
      <c r="B13" s="58"/>
      <c r="C13" s="5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5"/>
    </row>
    <row r="14" spans="1:16" x14ac:dyDescent="0.2">
      <c r="A14" s="7" t="s">
        <v>34</v>
      </c>
      <c r="B14" s="58"/>
      <c r="C14" s="5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5"/>
    </row>
    <row r="15" spans="1:16" x14ac:dyDescent="0.2">
      <c r="A15" s="43" t="s">
        <v>121</v>
      </c>
      <c r="B15" s="44"/>
      <c r="C15" s="44"/>
      <c r="D15" s="45"/>
      <c r="E15" s="35"/>
      <c r="F15" s="35"/>
      <c r="G15" s="7">
        <f>AVERAGE(G10:G14)</f>
        <v>7</v>
      </c>
      <c r="H15" s="7">
        <f>AVERAGE(H10:H14)</f>
        <v>1</v>
      </c>
      <c r="I15" s="7">
        <f>AVERAGE(I10:I14)</f>
        <v>8</v>
      </c>
      <c r="J15" s="35"/>
      <c r="K15" s="35"/>
      <c r="L15" s="35"/>
      <c r="M15" s="35"/>
      <c r="N15" s="7">
        <f>SUM(N10:N14)</f>
        <v>1</v>
      </c>
      <c r="O15" s="7">
        <f t="shared" ref="O15" si="0">SUM(O10:O14)</f>
        <v>0</v>
      </c>
      <c r="P15" s="12"/>
    </row>
    <row r="17" spans="1:6" x14ac:dyDescent="0.2">
      <c r="A17" s="56" t="s">
        <v>36</v>
      </c>
      <c r="B17" s="56"/>
      <c r="C17" s="56"/>
      <c r="D17" s="56"/>
      <c r="E17" s="8"/>
      <c r="F17" s="8"/>
    </row>
    <row r="18" spans="1:6" x14ac:dyDescent="0.2">
      <c r="A18" s="6">
        <v>1</v>
      </c>
      <c r="B18" s="3" t="s">
        <v>50</v>
      </c>
      <c r="D18" s="6"/>
    </row>
    <row r="19" spans="1:6" x14ac:dyDescent="0.2">
      <c r="A19" s="6">
        <v>2</v>
      </c>
      <c r="B19" s="3" t="s">
        <v>51</v>
      </c>
      <c r="D19" s="6"/>
    </row>
    <row r="20" spans="1:6" x14ac:dyDescent="0.2">
      <c r="A20" s="6">
        <v>3</v>
      </c>
      <c r="B20" s="3" t="s">
        <v>52</v>
      </c>
      <c r="D20" s="6"/>
    </row>
    <row r="21" spans="1:6" x14ac:dyDescent="0.2">
      <c r="A21" s="6">
        <v>4</v>
      </c>
      <c r="B21" s="3" t="s">
        <v>53</v>
      </c>
      <c r="D21" s="6"/>
    </row>
    <row r="22" spans="1:6" x14ac:dyDescent="0.2">
      <c r="A22" s="6">
        <v>5</v>
      </c>
      <c r="B22" s="3" t="s">
        <v>129</v>
      </c>
      <c r="D22" s="6"/>
    </row>
    <row r="23" spans="1:6" x14ac:dyDescent="0.2">
      <c r="A23" s="6">
        <v>6</v>
      </c>
      <c r="B23" s="3" t="s">
        <v>70</v>
      </c>
      <c r="D23" s="6"/>
    </row>
  </sheetData>
  <mergeCells count="18">
    <mergeCell ref="B14:C14"/>
    <mergeCell ref="J8:K8"/>
    <mergeCell ref="D8:D9"/>
    <mergeCell ref="E8:F8"/>
    <mergeCell ref="A17:D17"/>
    <mergeCell ref="P8:P9"/>
    <mergeCell ref="A1:P1"/>
    <mergeCell ref="L8:M8"/>
    <mergeCell ref="N8:O8"/>
    <mergeCell ref="G8:H8"/>
    <mergeCell ref="A8:A9"/>
    <mergeCell ref="I8:I9"/>
    <mergeCell ref="A15:D15"/>
    <mergeCell ref="B8:C9"/>
    <mergeCell ref="B10:C10"/>
    <mergeCell ref="B11:C11"/>
    <mergeCell ref="B12:C12"/>
    <mergeCell ref="B13:C13"/>
  </mergeCells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C3BF-E583-4BA9-935A-DA433BF5A1DD}">
  <sheetPr>
    <pageSetUpPr fitToPage="1"/>
  </sheetPr>
  <dimension ref="A1:U24"/>
  <sheetViews>
    <sheetView topLeftCell="G7" workbookViewId="0">
      <selection activeCell="O15" sqref="O15"/>
    </sheetView>
  </sheetViews>
  <sheetFormatPr defaultRowHeight="14.25" x14ac:dyDescent="0.2"/>
  <cols>
    <col min="1" max="1" width="5.140625" style="3" customWidth="1"/>
    <col min="2" max="2" width="13.5703125" style="3" customWidth="1"/>
    <col min="3" max="3" width="3.7109375" style="3" customWidth="1"/>
    <col min="4" max="4" width="27" style="3" customWidth="1"/>
    <col min="5" max="5" width="14.28515625" style="3" customWidth="1"/>
    <col min="6" max="6" width="13" style="3" customWidth="1"/>
    <col min="7" max="7" width="15" style="3" customWidth="1"/>
    <col min="8" max="8" width="10.7109375" style="3" customWidth="1"/>
    <col min="9" max="11" width="9.140625" style="3"/>
    <col min="12" max="12" width="12.140625" style="3" customWidth="1"/>
    <col min="13" max="16" width="12" style="3" customWidth="1"/>
    <col min="17" max="17" width="13.5703125" style="3" customWidth="1"/>
    <col min="18" max="18" width="12.140625" style="3" customWidth="1"/>
    <col min="19" max="19" width="11.140625" style="3" customWidth="1"/>
    <col min="20" max="20" width="12.140625" style="3" customWidth="1"/>
    <col min="21" max="21" width="18.140625" style="3" customWidth="1"/>
    <col min="22" max="16384" width="9.140625" style="3"/>
  </cols>
  <sheetData>
    <row r="1" spans="1:21" x14ac:dyDescent="0.2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x14ac:dyDescent="0.2">
      <c r="A2" s="6"/>
      <c r="B2" s="6"/>
      <c r="C2" s="6"/>
      <c r="D2" s="6"/>
    </row>
    <row r="3" spans="1:21" x14ac:dyDescent="0.2">
      <c r="A3" s="6"/>
      <c r="B3" s="6"/>
      <c r="C3" s="6"/>
      <c r="D3" s="6"/>
    </row>
    <row r="4" spans="1:21" x14ac:dyDescent="0.2">
      <c r="A4" s="8" t="s">
        <v>2</v>
      </c>
      <c r="B4" s="8"/>
      <c r="C4" s="6" t="s">
        <v>3</v>
      </c>
      <c r="D4" s="8" t="str">
        <f>'Pelaksanaan Kuliah Awal - UTS '!D4</f>
        <v>Gasal</v>
      </c>
    </row>
    <row r="5" spans="1:21" x14ac:dyDescent="0.2">
      <c r="A5" s="8" t="s">
        <v>0</v>
      </c>
      <c r="B5" s="8"/>
      <c r="C5" s="6" t="s">
        <v>3</v>
      </c>
      <c r="D5" s="8" t="str">
        <f>'Pelaksanaan Kuliah Awal - UTS '!D5</f>
        <v>2025/2026</v>
      </c>
    </row>
    <row r="6" spans="1:21" x14ac:dyDescent="0.2">
      <c r="A6" s="8" t="s">
        <v>1</v>
      </c>
      <c r="B6" s="8"/>
      <c r="C6" s="6" t="s">
        <v>3</v>
      </c>
      <c r="D6" s="8" t="str">
        <f>'Pelaksanaan Kuliah Awal - UTS '!D6</f>
        <v>….................</v>
      </c>
    </row>
    <row r="8" spans="1:21" s="14" customFormat="1" ht="37.5" customHeight="1" x14ac:dyDescent="0.25">
      <c r="A8" s="57" t="s">
        <v>4</v>
      </c>
      <c r="B8" s="46" t="s">
        <v>104</v>
      </c>
      <c r="C8" s="47"/>
      <c r="D8" s="48" t="s">
        <v>20</v>
      </c>
      <c r="E8" s="65" t="s">
        <v>127</v>
      </c>
      <c r="F8" s="65"/>
      <c r="G8" s="48" t="s">
        <v>120</v>
      </c>
      <c r="H8" s="57" t="s">
        <v>58</v>
      </c>
      <c r="I8" s="57"/>
      <c r="J8" s="62" t="s">
        <v>59</v>
      </c>
      <c r="K8" s="64"/>
      <c r="L8" s="62" t="s">
        <v>57</v>
      </c>
      <c r="M8" s="64"/>
      <c r="N8" s="62" t="s">
        <v>55</v>
      </c>
      <c r="O8" s="63"/>
      <c r="P8" s="64"/>
      <c r="Q8" s="46" t="s">
        <v>112</v>
      </c>
      <c r="R8" s="47"/>
      <c r="S8" s="65" t="s">
        <v>115</v>
      </c>
      <c r="T8" s="65"/>
      <c r="U8" s="60" t="s">
        <v>49</v>
      </c>
    </row>
    <row r="9" spans="1:21" s="14" customFormat="1" ht="24" customHeight="1" x14ac:dyDescent="0.25">
      <c r="A9" s="57"/>
      <c r="B9" s="50"/>
      <c r="C9" s="51"/>
      <c r="D9" s="49"/>
      <c r="E9" s="2" t="s">
        <v>47</v>
      </c>
      <c r="F9" s="2" t="s">
        <v>48</v>
      </c>
      <c r="G9" s="49"/>
      <c r="H9" s="2" t="s">
        <v>47</v>
      </c>
      <c r="I9" s="2" t="s">
        <v>48</v>
      </c>
      <c r="J9" s="2" t="s">
        <v>30</v>
      </c>
      <c r="K9" s="2" t="s">
        <v>31</v>
      </c>
      <c r="L9" s="2" t="s">
        <v>30</v>
      </c>
      <c r="M9" s="1" t="s">
        <v>31</v>
      </c>
      <c r="N9" s="32" t="s">
        <v>110</v>
      </c>
      <c r="O9" s="32" t="s">
        <v>111</v>
      </c>
      <c r="P9" s="32" t="s">
        <v>31</v>
      </c>
      <c r="Q9" s="1" t="s">
        <v>113</v>
      </c>
      <c r="R9" s="1" t="s">
        <v>114</v>
      </c>
      <c r="S9" s="1" t="s">
        <v>30</v>
      </c>
      <c r="T9" s="1" t="s">
        <v>31</v>
      </c>
      <c r="U9" s="61"/>
    </row>
    <row r="10" spans="1:21" x14ac:dyDescent="0.2">
      <c r="A10" s="7">
        <v>1</v>
      </c>
      <c r="B10" s="58"/>
      <c r="C10" s="59"/>
      <c r="D10" s="7"/>
      <c r="E10" s="7">
        <v>2</v>
      </c>
      <c r="F10" s="7">
        <v>6</v>
      </c>
      <c r="G10" s="7">
        <v>8</v>
      </c>
      <c r="H10" s="7" t="s">
        <v>125</v>
      </c>
      <c r="I10" s="7"/>
      <c r="J10" s="7" t="s">
        <v>125</v>
      </c>
      <c r="K10" s="7"/>
      <c r="L10" s="7">
        <v>1</v>
      </c>
      <c r="M10" s="7">
        <v>0</v>
      </c>
      <c r="N10" s="7">
        <v>1</v>
      </c>
      <c r="O10" s="7">
        <v>0</v>
      </c>
      <c r="P10" s="7">
        <v>0</v>
      </c>
      <c r="Q10" s="7" t="s">
        <v>125</v>
      </c>
      <c r="R10" s="7"/>
      <c r="S10" s="7" t="s">
        <v>125</v>
      </c>
      <c r="T10" s="7"/>
      <c r="U10" s="5"/>
    </row>
    <row r="11" spans="1:21" x14ac:dyDescent="0.2">
      <c r="A11" s="7">
        <v>2</v>
      </c>
      <c r="B11" s="58"/>
      <c r="C11" s="5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5"/>
    </row>
    <row r="12" spans="1:21" x14ac:dyDescent="0.2">
      <c r="A12" s="7">
        <v>3</v>
      </c>
      <c r="B12" s="58"/>
      <c r="C12" s="5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5"/>
    </row>
    <row r="13" spans="1:21" x14ac:dyDescent="0.2">
      <c r="A13" s="7"/>
      <c r="B13" s="58"/>
      <c r="C13" s="5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5"/>
    </row>
    <row r="14" spans="1:21" x14ac:dyDescent="0.2">
      <c r="A14" s="7" t="s">
        <v>34</v>
      </c>
      <c r="B14" s="58"/>
      <c r="C14" s="5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5"/>
    </row>
    <row r="15" spans="1:21" x14ac:dyDescent="0.2">
      <c r="A15" s="43" t="s">
        <v>121</v>
      </c>
      <c r="B15" s="44"/>
      <c r="C15" s="44"/>
      <c r="D15" s="45"/>
      <c r="E15" s="7">
        <f>AVERAGE(E10:E14)</f>
        <v>2</v>
      </c>
      <c r="F15" s="7">
        <f>AVERAGE(F10:F14)</f>
        <v>6</v>
      </c>
      <c r="G15" s="7">
        <f>AVERAGE(G10:G14)</f>
        <v>8</v>
      </c>
      <c r="H15" s="35"/>
      <c r="I15" s="35"/>
      <c r="J15" s="35"/>
      <c r="K15" s="35"/>
      <c r="L15" s="7">
        <f>SUM(L10:L14)</f>
        <v>1</v>
      </c>
      <c r="M15" s="7">
        <f t="shared" ref="M15:P15" si="0">SUM(M10:M14)</f>
        <v>0</v>
      </c>
      <c r="N15" s="7">
        <f t="shared" si="0"/>
        <v>1</v>
      </c>
      <c r="O15" s="7">
        <f t="shared" si="0"/>
        <v>0</v>
      </c>
      <c r="P15" s="7">
        <f t="shared" si="0"/>
        <v>0</v>
      </c>
      <c r="Q15" s="35"/>
      <c r="R15" s="35"/>
      <c r="S15" s="35"/>
      <c r="T15" s="35"/>
      <c r="U15" s="12"/>
    </row>
    <row r="17" spans="1:4" x14ac:dyDescent="0.2">
      <c r="A17" s="56" t="s">
        <v>36</v>
      </c>
      <c r="B17" s="56"/>
      <c r="C17" s="56"/>
      <c r="D17" s="56"/>
    </row>
    <row r="18" spans="1:4" x14ac:dyDescent="0.2">
      <c r="A18" s="6">
        <v>1</v>
      </c>
      <c r="B18" s="3" t="s">
        <v>60</v>
      </c>
      <c r="D18" s="6"/>
    </row>
    <row r="19" spans="1:4" x14ac:dyDescent="0.2">
      <c r="A19" s="6">
        <v>2</v>
      </c>
      <c r="B19" s="3" t="s">
        <v>61</v>
      </c>
      <c r="D19" s="6"/>
    </row>
    <row r="20" spans="1:4" x14ac:dyDescent="0.2">
      <c r="A20" s="6">
        <v>3</v>
      </c>
      <c r="B20" s="3" t="s">
        <v>54</v>
      </c>
      <c r="D20" s="6"/>
    </row>
    <row r="21" spans="1:4" x14ac:dyDescent="0.2">
      <c r="A21" s="6">
        <v>4</v>
      </c>
      <c r="B21" s="3" t="s">
        <v>129</v>
      </c>
      <c r="D21" s="6"/>
    </row>
    <row r="22" spans="1:4" x14ac:dyDescent="0.2">
      <c r="A22" s="6">
        <v>5</v>
      </c>
      <c r="B22" s="3" t="s">
        <v>56</v>
      </c>
      <c r="D22" s="6"/>
    </row>
    <row r="23" spans="1:4" x14ac:dyDescent="0.2">
      <c r="A23" s="6">
        <v>6</v>
      </c>
      <c r="B23" s="3" t="s">
        <v>130</v>
      </c>
      <c r="D23" s="6"/>
    </row>
    <row r="24" spans="1:4" x14ac:dyDescent="0.2">
      <c r="A24" s="6">
        <v>7</v>
      </c>
      <c r="B24" s="3" t="s">
        <v>70</v>
      </c>
      <c r="D24" s="6"/>
    </row>
  </sheetData>
  <mergeCells count="20">
    <mergeCell ref="B13:C13"/>
    <mergeCell ref="B14:C14"/>
    <mergeCell ref="A17:D17"/>
    <mergeCell ref="Q8:R8"/>
    <mergeCell ref="S8:T8"/>
    <mergeCell ref="A15:D15"/>
    <mergeCell ref="B10:C10"/>
    <mergeCell ref="B11:C11"/>
    <mergeCell ref="B12:C12"/>
    <mergeCell ref="A1:U1"/>
    <mergeCell ref="A8:A9"/>
    <mergeCell ref="D8:D9"/>
    <mergeCell ref="G8:G9"/>
    <mergeCell ref="E8:F8"/>
    <mergeCell ref="B8:C9"/>
    <mergeCell ref="H8:I8"/>
    <mergeCell ref="J8:K8"/>
    <mergeCell ref="L8:M8"/>
    <mergeCell ref="N8:P8"/>
    <mergeCell ref="U8:U9"/>
  </mergeCells>
  <pageMargins left="0.7" right="0.7" top="0.75" bottom="0.75" header="0.3" footer="0.3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3AFBE-66EB-422E-AC3F-9D5D23551B9A}">
  <sheetPr>
    <pageSetUpPr fitToPage="1"/>
  </sheetPr>
  <dimension ref="A1:T19"/>
  <sheetViews>
    <sheetView workbookViewId="0">
      <selection activeCell="B9" sqref="B9:C9"/>
    </sheetView>
  </sheetViews>
  <sheetFormatPr defaultRowHeight="14.25" x14ac:dyDescent="0.2"/>
  <cols>
    <col min="1" max="1" width="4.7109375" style="3" customWidth="1"/>
    <col min="2" max="2" width="18.140625" style="3" customWidth="1"/>
    <col min="3" max="3" width="3.5703125" style="3" customWidth="1"/>
    <col min="4" max="4" width="13.42578125" style="3" customWidth="1"/>
    <col min="5" max="5" width="14.140625" style="3" customWidth="1"/>
    <col min="6" max="6" width="11" style="3" customWidth="1"/>
    <col min="7" max="7" width="6.28515625" style="3" customWidth="1"/>
    <col min="8" max="8" width="9.140625" style="3"/>
    <col min="9" max="9" width="6" style="3" customWidth="1"/>
    <col min="10" max="10" width="10.140625" style="3" customWidth="1"/>
    <col min="11" max="11" width="5.85546875" style="3" customWidth="1"/>
    <col min="12" max="12" width="10.140625" style="3" customWidth="1"/>
    <col min="13" max="13" width="6.28515625" style="3" customWidth="1"/>
    <col min="14" max="14" width="7.140625" style="3" customWidth="1"/>
    <col min="15" max="15" width="5.140625" style="3" customWidth="1"/>
    <col min="16" max="16" width="9.140625" style="3"/>
    <col min="17" max="17" width="5.140625" style="3" customWidth="1"/>
    <col min="18" max="18" width="6.42578125" style="3" customWidth="1"/>
    <col min="19" max="19" width="10" style="3" customWidth="1"/>
    <col min="20" max="20" width="10.28515625" style="3" customWidth="1"/>
    <col min="21" max="16384" width="9.140625" style="3"/>
  </cols>
  <sheetData>
    <row r="1" spans="1:20" x14ac:dyDescent="0.2">
      <c r="A1" s="42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34"/>
    </row>
    <row r="2" spans="1:20" x14ac:dyDescent="0.2">
      <c r="A2" s="6"/>
    </row>
    <row r="3" spans="1:20" x14ac:dyDescent="0.2">
      <c r="A3" s="6"/>
    </row>
    <row r="4" spans="1:20" x14ac:dyDescent="0.2">
      <c r="A4" s="8" t="s">
        <v>2</v>
      </c>
      <c r="C4" s="6" t="s">
        <v>3</v>
      </c>
      <c r="D4" s="3" t="str">
        <f>'Lembar Pengesahan'!D18</f>
        <v>Gasal</v>
      </c>
    </row>
    <row r="5" spans="1:20" x14ac:dyDescent="0.2">
      <c r="A5" s="8" t="s">
        <v>0</v>
      </c>
      <c r="C5" s="6" t="s">
        <v>3</v>
      </c>
      <c r="D5" s="3" t="s">
        <v>122</v>
      </c>
    </row>
    <row r="7" spans="1:20" x14ac:dyDescent="0.2">
      <c r="A7" s="54" t="s">
        <v>4</v>
      </c>
      <c r="B7" s="54" t="s">
        <v>1</v>
      </c>
      <c r="C7" s="54"/>
      <c r="D7" s="66" t="s">
        <v>63</v>
      </c>
      <c r="E7" s="66" t="s">
        <v>64</v>
      </c>
      <c r="F7" s="66" t="s">
        <v>35</v>
      </c>
      <c r="G7" s="66"/>
      <c r="H7" s="67" t="s">
        <v>21</v>
      </c>
      <c r="I7" s="67"/>
      <c r="J7" s="67"/>
      <c r="K7" s="67"/>
      <c r="L7" s="67"/>
      <c r="M7" s="67"/>
      <c r="N7" s="58" t="s">
        <v>57</v>
      </c>
      <c r="O7" s="68"/>
      <c r="P7" s="68"/>
      <c r="Q7" s="59"/>
      <c r="R7" s="58" t="s">
        <v>55</v>
      </c>
      <c r="S7" s="68"/>
      <c r="T7" s="59"/>
    </row>
    <row r="8" spans="1:20" s="37" customFormat="1" ht="42.75" x14ac:dyDescent="0.25">
      <c r="A8" s="54"/>
      <c r="B8" s="54"/>
      <c r="C8" s="54"/>
      <c r="D8" s="66"/>
      <c r="E8" s="66"/>
      <c r="F8" s="15" t="s">
        <v>66</v>
      </c>
      <c r="G8" s="15" t="s">
        <v>65</v>
      </c>
      <c r="H8" s="33" t="s">
        <v>22</v>
      </c>
      <c r="I8" s="33" t="s">
        <v>65</v>
      </c>
      <c r="J8" s="33" t="s">
        <v>23</v>
      </c>
      <c r="K8" s="33" t="s">
        <v>65</v>
      </c>
      <c r="L8" s="33" t="s">
        <v>24</v>
      </c>
      <c r="M8" s="33" t="s">
        <v>65</v>
      </c>
      <c r="N8" s="33" t="s">
        <v>30</v>
      </c>
      <c r="O8" s="33" t="s">
        <v>65</v>
      </c>
      <c r="P8" s="33" t="s">
        <v>31</v>
      </c>
      <c r="Q8" s="33" t="s">
        <v>65</v>
      </c>
      <c r="R8" s="33" t="s">
        <v>30</v>
      </c>
      <c r="S8" s="15" t="s">
        <v>131</v>
      </c>
      <c r="T8" s="15" t="s">
        <v>132</v>
      </c>
    </row>
    <row r="9" spans="1:20" x14ac:dyDescent="0.2">
      <c r="A9" s="7">
        <v>1</v>
      </c>
      <c r="B9" s="54"/>
      <c r="C9" s="54"/>
      <c r="D9" s="5"/>
      <c r="E9" s="5"/>
      <c r="F9" s="7">
        <f>SUM('Pelaksanaan Kuliah Awal - UTS '!I15,'Pelaksanaan Kuliah UTS - UAS'!G15)</f>
        <v>16</v>
      </c>
      <c r="G9" s="7">
        <f>F9/16*100</f>
        <v>100</v>
      </c>
      <c r="H9" s="7">
        <f>'Data Kelengkapan Mata Kuliah'!M18</f>
        <v>1</v>
      </c>
      <c r="I9" s="7" t="e">
        <f>H9/D9*100</f>
        <v>#DIV/0!</v>
      </c>
      <c r="J9" s="7">
        <f>'Data Kelengkapan Mata Kuliah'!N18</f>
        <v>0</v>
      </c>
      <c r="K9" s="7" t="e">
        <f>J9/D9*100</f>
        <v>#DIV/0!</v>
      </c>
      <c r="L9" s="7">
        <f>'Data Kelengkapan Mata Kuliah'!O18</f>
        <v>0</v>
      </c>
      <c r="M9" s="7" t="e">
        <f>L9/D9*100</f>
        <v>#DIV/0!</v>
      </c>
      <c r="N9" s="33">
        <f>AVERAGE('Pelaksanaan Kuliah Awal - UTS '!N15,'Pelaksanaan Kuliah UTS - UAS'!L15)</f>
        <v>1</v>
      </c>
      <c r="O9" s="5" t="e">
        <f>N9/E9*100</f>
        <v>#DIV/0!</v>
      </c>
      <c r="P9" s="7">
        <f>AVERAGE('Pelaksanaan Kuliah Awal - UTS '!O15,'Pelaksanaan Kuliah UTS - UAS'!M15)</f>
        <v>0</v>
      </c>
      <c r="Q9" s="5" t="e">
        <f>P9/E9*100</f>
        <v>#DIV/0!</v>
      </c>
      <c r="R9" s="7">
        <f>'Pelaksanaan Kuliah UTS - UAS'!N15</f>
        <v>1</v>
      </c>
      <c r="S9" s="5" t="e">
        <f>R9/D9*100</f>
        <v>#DIV/0!</v>
      </c>
      <c r="T9" s="5" t="e">
        <f>R9/E9*100</f>
        <v>#DIV/0!</v>
      </c>
    </row>
    <row r="12" spans="1:20" customFormat="1" ht="15" x14ac:dyDescent="0.25">
      <c r="A12" s="56" t="s">
        <v>36</v>
      </c>
      <c r="B12" s="56"/>
    </row>
    <row r="13" spans="1:20" x14ac:dyDescent="0.2">
      <c r="A13" s="6">
        <v>1</v>
      </c>
      <c r="B13" s="3" t="s">
        <v>119</v>
      </c>
    </row>
    <row r="14" spans="1:20" x14ac:dyDescent="0.2">
      <c r="A14" s="6">
        <v>2</v>
      </c>
      <c r="B14" s="3" t="s">
        <v>67</v>
      </c>
    </row>
    <row r="15" spans="1:20" x14ac:dyDescent="0.2">
      <c r="A15" s="6">
        <v>3</v>
      </c>
      <c r="B15" s="3" t="s">
        <v>68</v>
      </c>
    </row>
    <row r="16" spans="1:20" x14ac:dyDescent="0.2">
      <c r="A16" s="6">
        <v>4</v>
      </c>
      <c r="B16" s="3" t="s">
        <v>69</v>
      </c>
    </row>
    <row r="17" spans="1:1" x14ac:dyDescent="0.2">
      <c r="A17" s="6"/>
    </row>
    <row r="18" spans="1:1" x14ac:dyDescent="0.2">
      <c r="A18" s="6"/>
    </row>
    <row r="19" spans="1:1" x14ac:dyDescent="0.2">
      <c r="A19" s="6"/>
    </row>
  </sheetData>
  <mergeCells count="11">
    <mergeCell ref="A12:B12"/>
    <mergeCell ref="B7:C8"/>
    <mergeCell ref="F7:G7"/>
    <mergeCell ref="B9:C9"/>
    <mergeCell ref="A1:S1"/>
    <mergeCell ref="H7:M7"/>
    <mergeCell ref="D7:D8"/>
    <mergeCell ref="E7:E8"/>
    <mergeCell ref="A7:A8"/>
    <mergeCell ref="N7:Q7"/>
    <mergeCell ref="R7:T7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Cover</vt:lpstr>
      <vt:lpstr>Lembar Pengesahan</vt:lpstr>
      <vt:lpstr>Data Dosen Prodi</vt:lpstr>
      <vt:lpstr>Data Kelengkapan Mata Kuliah</vt:lpstr>
      <vt:lpstr>Pelaksanaan Kuliah Awal - UTS </vt:lpstr>
      <vt:lpstr>Pelaksanaan Kuliah UTS - UAS</vt:lpstr>
      <vt:lpstr>Rekapitulasi</vt:lpstr>
      <vt:lpstr>Cover!Print_Area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 Pratama</dc:creator>
  <cp:lastModifiedBy>Deni Pratama</cp:lastModifiedBy>
  <cp:lastPrinted>2025-07-23T09:32:37Z</cp:lastPrinted>
  <dcterms:created xsi:type="dcterms:W3CDTF">2025-07-06T11:50:36Z</dcterms:created>
  <dcterms:modified xsi:type="dcterms:W3CDTF">2025-07-31T02:34:22Z</dcterms:modified>
</cp:coreProperties>
</file>